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320" windowHeight="11535"/>
  </bookViews>
  <sheets>
    <sheet name="내역서" sheetId="1" r:id="rId1"/>
  </sheets>
  <externalReferences>
    <externalReference r:id="rId2"/>
  </externalReferences>
  <definedNames>
    <definedName name="_xlnm.Print_Area" localSheetId="0">내역서!$A$1:$Q$28</definedName>
    <definedName name="_xlnm.Print_Titles" localSheetId="0">내역서!$1:$3</definedName>
  </definedNames>
  <calcPr calcId="124519"/>
</workbook>
</file>

<file path=xl/calcChain.xml><?xml version="1.0" encoding="utf-8"?>
<calcChain xmlns="http://schemas.openxmlformats.org/spreadsheetml/2006/main">
  <c r="I21" i="1"/>
  <c r="L21"/>
  <c r="N21"/>
  <c r="O21"/>
  <c r="P21"/>
  <c r="O25"/>
  <c r="O28"/>
  <c r="N28"/>
  <c r="L28"/>
  <c r="I28"/>
  <c r="O27"/>
  <c r="N27"/>
  <c r="L27"/>
  <c r="I27"/>
  <c r="O26"/>
  <c r="N26"/>
  <c r="L26"/>
  <c r="I26"/>
  <c r="O24"/>
  <c r="N24"/>
  <c r="L24"/>
  <c r="I24"/>
  <c r="O23"/>
  <c r="N23"/>
  <c r="L23"/>
  <c r="I23"/>
  <c r="O22"/>
  <c r="N22"/>
  <c r="L22"/>
  <c r="I22"/>
  <c r="O20"/>
  <c r="N20"/>
  <c r="L20"/>
  <c r="I20"/>
  <c r="O19"/>
  <c r="N19"/>
  <c r="L19"/>
  <c r="I19"/>
  <c r="O18"/>
  <c r="N18"/>
  <c r="L18"/>
  <c r="I18"/>
  <c r="O17"/>
  <c r="N17"/>
  <c r="L17"/>
  <c r="I17"/>
  <c r="O16"/>
  <c r="N16"/>
  <c r="L16"/>
  <c r="O15"/>
  <c r="N15"/>
  <c r="L15"/>
  <c r="I15"/>
  <c r="O14"/>
  <c r="N14"/>
  <c r="L14"/>
  <c r="I14"/>
  <c r="O13"/>
  <c r="N13"/>
  <c r="L13"/>
  <c r="I13"/>
  <c r="O12"/>
  <c r="N12"/>
  <c r="L12"/>
  <c r="I12"/>
  <c r="O11"/>
  <c r="N11"/>
  <c r="L11"/>
  <c r="I11"/>
  <c r="O10"/>
  <c r="N10"/>
  <c r="L10"/>
  <c r="I10"/>
  <c r="O9"/>
  <c r="N9"/>
  <c r="L9"/>
  <c r="I9"/>
  <c r="O8"/>
  <c r="N8"/>
  <c r="L8"/>
  <c r="I8"/>
  <c r="AE7"/>
  <c r="O7"/>
  <c r="N7"/>
  <c r="L7"/>
  <c r="I7"/>
  <c r="M6"/>
  <c r="N6" s="1"/>
  <c r="L6"/>
  <c r="O6"/>
  <c r="M5"/>
  <c r="N5" s="1"/>
  <c r="L5"/>
  <c r="O5"/>
  <c r="AE3"/>
  <c r="AD3"/>
  <c r="P8" l="1"/>
  <c r="P9"/>
  <c r="P10"/>
  <c r="P11"/>
  <c r="P12"/>
  <c r="P13"/>
  <c r="P14"/>
  <c r="P15"/>
  <c r="P16"/>
  <c r="P17"/>
  <c r="P18"/>
  <c r="P19"/>
  <c r="P20"/>
  <c r="P22"/>
  <c r="P23"/>
  <c r="P24"/>
  <c r="P28"/>
  <c r="P7"/>
  <c r="I25"/>
  <c r="P6"/>
  <c r="P5" l="1"/>
  <c r="P25" s="1"/>
  <c r="P26" l="1"/>
  <c r="P27" s="1"/>
  <c r="L25"/>
  <c r="N25"/>
</calcChain>
</file>

<file path=xl/sharedStrings.xml><?xml version="1.0" encoding="utf-8"?>
<sst xmlns="http://schemas.openxmlformats.org/spreadsheetml/2006/main" count="49" uniqueCount="43">
  <si>
    <t>1329</t>
  </si>
  <si>
    <t>[ 대한지적공사 본사 이전사옥 건립공사 ]</t>
  </si>
  <si>
    <t>노임 계산 정보</t>
    <phoneticPr fontId="3" type="noConversion"/>
  </si>
  <si>
    <t>부속재 및 손료</t>
    <phoneticPr fontId="3" type="noConversion"/>
  </si>
  <si>
    <t>번호</t>
    <phoneticPr fontId="3" type="noConversion"/>
  </si>
  <si>
    <t>공종코드</t>
    <phoneticPr fontId="3" type="noConversion"/>
  </si>
  <si>
    <t>코드</t>
    <phoneticPr fontId="3" type="noConversion"/>
  </si>
  <si>
    <t>명         칭</t>
    <phoneticPr fontId="3" type="noConversion"/>
  </si>
  <si>
    <t>규        격</t>
    <phoneticPr fontId="3" type="noConversion"/>
  </si>
  <si>
    <t>단위</t>
    <phoneticPr fontId="3" type="noConversion"/>
  </si>
  <si>
    <t>수 량</t>
    <phoneticPr fontId="3" type="noConversion"/>
  </si>
  <si>
    <t>재    료    비</t>
    <phoneticPr fontId="3" type="noConversion"/>
  </si>
  <si>
    <t>노    무    비</t>
    <phoneticPr fontId="3" type="noConversion"/>
  </si>
  <si>
    <t>경      비</t>
    <phoneticPr fontId="3" type="noConversion"/>
  </si>
  <si>
    <t>계</t>
    <phoneticPr fontId="3" type="noConversion"/>
  </si>
  <si>
    <t>비 고</t>
    <phoneticPr fontId="3" type="noConversion"/>
  </si>
  <si>
    <t>노임계</t>
    <phoneticPr fontId="3" type="noConversion"/>
  </si>
  <si>
    <t>전체(%)</t>
    <phoneticPr fontId="3" type="noConversion"/>
  </si>
  <si>
    <t>공종별(%)</t>
    <phoneticPr fontId="3" type="noConversion"/>
  </si>
  <si>
    <t>노임 소수</t>
    <phoneticPr fontId="3" type="noConversion"/>
  </si>
  <si>
    <t>CD배관재</t>
    <phoneticPr fontId="3" type="noConversion"/>
  </si>
  <si>
    <t>일반배관재</t>
    <phoneticPr fontId="3" type="noConversion"/>
  </si>
  <si>
    <t>소모재</t>
    <phoneticPr fontId="3" type="noConversion"/>
  </si>
  <si>
    <t>자재계</t>
    <phoneticPr fontId="3" type="noConversion"/>
  </si>
  <si>
    <t>단  가</t>
    <phoneticPr fontId="3" type="noConversion"/>
  </si>
  <si>
    <t>금  액</t>
    <phoneticPr fontId="3" type="noConversion"/>
  </si>
  <si>
    <t>수량</t>
    <phoneticPr fontId="3" type="noConversion"/>
  </si>
  <si>
    <t>단 가</t>
    <phoneticPr fontId="3" type="noConversion"/>
  </si>
  <si>
    <t>금 액</t>
    <phoneticPr fontId="3" type="noConversion"/>
  </si>
  <si>
    <t>단가</t>
    <phoneticPr fontId="3" type="noConversion"/>
  </si>
  <si>
    <t>3.관급자재::3-11.승강기설비공사</t>
  </si>
  <si>
    <t>0311</t>
  </si>
  <si>
    <t>MM581386496</t>
  </si>
  <si>
    <t>ELEV(장애인용)</t>
  </si>
  <si>
    <t>대</t>
  </si>
  <si>
    <t>*관급자재</t>
  </si>
  <si>
    <t>MM581386497</t>
  </si>
  <si>
    <t>ELELV(승객,화물)</t>
  </si>
  <si>
    <t>VAT금액</t>
    <phoneticPr fontId="3" type="noConversion"/>
  </si>
  <si>
    <t>합  계</t>
    <phoneticPr fontId="3" type="noConversion"/>
  </si>
  <si>
    <t>소  계</t>
    <phoneticPr fontId="3" type="noConversion"/>
  </si>
  <si>
    <t>20인 105m/min 9ST</t>
    <phoneticPr fontId="3" type="noConversion"/>
  </si>
  <si>
    <t>17인 105m/min 4ST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</si>
</sst>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#;\-#,###"/>
    <numFmt numFmtId="177" formatCode="#,###"/>
  </numFmts>
  <fonts count="5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체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788;&#51109;&#50629;&#47924;/&#49444;&#44228;&#46020;&#49436;/ll.b.04&#51648;&#51201;&#44277;&#49324;%20&#49892;&#49884;&#49444;&#44228;&#45225;&#54408;%20&#52572;&#51333;_0608(cd)/05_&#45236;&#50669;&#49436;/&#51204;&#44592;(&#49548;&#48169;&#54252;&#54632;%20&#45236;&#50669;&#49436;)/&#51204;&#44592;(&#45236;&#50669;&#49436;)/01.&#45236;&#50669;&#49436;/&#45824;&#54620;&#51648;&#51201;&#44277;&#49324;&#48376;&#49324;&#51060;&#51204;&#49324;&#50725;&#44148;&#47549;&#44277;&#49324;-&#51204;&#44592;,&#49548;&#48169;&#45236;&#50669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총괄표"/>
      <sheetName val="내역서"/>
      <sheetName val="일대목차"/>
      <sheetName val="일위대가"/>
      <sheetName val="노임근거"/>
      <sheetName val="합산자재"/>
      <sheetName val="단가조사"/>
      <sheetName val="옵션"/>
    </sheetNames>
    <sheetDataSet>
      <sheetData sheetId="0"/>
      <sheetData sheetId="1"/>
      <sheetData sheetId="2"/>
      <sheetData sheetId="3"/>
      <sheetData sheetId="4"/>
      <sheetData sheetId="5"/>
      <sheetData sheetId="6">
        <row r="329">
          <cell r="H329">
            <v>99870000</v>
          </cell>
        </row>
      </sheetData>
      <sheetData sheetId="7"/>
      <sheetData sheetId="8">
        <row r="11">
          <cell r="C11">
            <v>1</v>
          </cell>
        </row>
        <row r="12">
          <cell r="C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showGridLines="0" showZeros="0" tabSelected="1" topLeftCell="D1" workbookViewId="0">
      <selection activeCell="H15" sqref="H15"/>
    </sheetView>
  </sheetViews>
  <sheetFormatPr defaultRowHeight="23.1" customHeight="1"/>
  <cols>
    <col min="1" max="1" width="5.109375" style="1" hidden="1" customWidth="1"/>
    <col min="2" max="2" width="8.44140625" style="2" hidden="1" customWidth="1"/>
    <col min="3" max="3" width="0.5546875" style="2" hidden="1" customWidth="1"/>
    <col min="4" max="4" width="24.33203125" style="2" customWidth="1"/>
    <col min="5" max="5" width="25.33203125" style="2" customWidth="1"/>
    <col min="6" max="6" width="4.21875" style="14" customWidth="1"/>
    <col min="7" max="7" width="10" style="15" customWidth="1"/>
    <col min="8" max="8" width="13" style="5" customWidth="1"/>
    <col min="9" max="9" width="13.21875" style="5" customWidth="1"/>
    <col min="10" max="10" width="5.5546875" style="5" hidden="1" customWidth="1"/>
    <col min="11" max="11" width="10.44140625" style="5" customWidth="1"/>
    <col min="12" max="12" width="11.77734375" style="5" customWidth="1"/>
    <col min="13" max="13" width="8.44140625" style="5" customWidth="1"/>
    <col min="14" max="14" width="9.109375" style="5" customWidth="1"/>
    <col min="15" max="15" width="6" style="5" hidden="1" customWidth="1"/>
    <col min="16" max="16" width="12.77734375" style="5" customWidth="1"/>
    <col min="17" max="17" width="11.77734375" style="2" customWidth="1"/>
    <col min="18" max="26" width="8.88671875" style="1"/>
    <col min="27" max="31" width="11.77734375" style="5" customWidth="1"/>
    <col min="32" max="16384" width="8.88671875" style="1"/>
  </cols>
  <sheetData>
    <row r="1" spans="1:31" ht="23.1" customHeight="1">
      <c r="B1" s="2" t="s">
        <v>0</v>
      </c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W1" s="6" t="s">
        <v>2</v>
      </c>
      <c r="X1" s="6"/>
      <c r="Y1" s="6"/>
      <c r="Z1" s="6"/>
      <c r="AA1" s="6" t="s">
        <v>3</v>
      </c>
      <c r="AB1" s="6"/>
      <c r="AC1" s="6"/>
      <c r="AD1" s="6"/>
      <c r="AE1" s="6"/>
    </row>
    <row r="2" spans="1:31" s="6" customFormat="1" ht="23.1" customHeight="1">
      <c r="A2" s="23" t="s">
        <v>4</v>
      </c>
      <c r="B2" s="24" t="s">
        <v>5</v>
      </c>
      <c r="C2" s="25" t="s">
        <v>6</v>
      </c>
      <c r="D2" s="22" t="s">
        <v>7</v>
      </c>
      <c r="E2" s="22" t="s">
        <v>8</v>
      </c>
      <c r="F2" s="20" t="s">
        <v>9</v>
      </c>
      <c r="G2" s="20" t="s">
        <v>10</v>
      </c>
      <c r="H2" s="21" t="s">
        <v>11</v>
      </c>
      <c r="I2" s="21"/>
      <c r="J2" s="21" t="s">
        <v>12</v>
      </c>
      <c r="K2" s="21"/>
      <c r="L2" s="21"/>
      <c r="M2" s="21" t="s">
        <v>13</v>
      </c>
      <c r="N2" s="21"/>
      <c r="O2" s="7"/>
      <c r="P2" s="21" t="s">
        <v>14</v>
      </c>
      <c r="Q2" s="22" t="s">
        <v>15</v>
      </c>
      <c r="W2" s="6" t="s">
        <v>16</v>
      </c>
      <c r="X2" s="6" t="s">
        <v>17</v>
      </c>
      <c r="Y2" s="6" t="s">
        <v>18</v>
      </c>
      <c r="Z2" s="6" t="s">
        <v>19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16</v>
      </c>
    </row>
    <row r="3" spans="1:31" s="6" customFormat="1" ht="23.1" customHeight="1">
      <c r="A3" s="23"/>
      <c r="B3" s="24"/>
      <c r="C3" s="25"/>
      <c r="D3" s="22"/>
      <c r="E3" s="22"/>
      <c r="F3" s="20"/>
      <c r="G3" s="20"/>
      <c r="H3" s="7" t="s">
        <v>24</v>
      </c>
      <c r="I3" s="7" t="s">
        <v>25</v>
      </c>
      <c r="J3" s="7" t="s">
        <v>26</v>
      </c>
      <c r="K3" s="7" t="s">
        <v>24</v>
      </c>
      <c r="L3" s="7" t="s">
        <v>25</v>
      </c>
      <c r="M3" s="7" t="s">
        <v>27</v>
      </c>
      <c r="N3" s="7" t="s">
        <v>28</v>
      </c>
      <c r="O3" s="7" t="s">
        <v>29</v>
      </c>
      <c r="P3" s="21"/>
      <c r="Q3" s="22"/>
      <c r="W3" s="1"/>
      <c r="X3" s="1"/>
      <c r="Y3" s="1"/>
      <c r="Z3" s="1"/>
      <c r="AA3" s="5"/>
      <c r="AB3" s="5"/>
      <c r="AC3" s="5"/>
      <c r="AD3" s="5">
        <f>IF([1]옵션!$C$11 =0, "1", [1]옵션!$C$11)</f>
        <v>1</v>
      </c>
      <c r="AE3" s="5">
        <f>IF([1]옵션!$C$12 =0, "1", [1]옵션!$C$12)</f>
        <v>1</v>
      </c>
    </row>
    <row r="4" spans="1:31" ht="23.1" customHeight="1">
      <c r="D4" s="17" t="s">
        <v>30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31" ht="23.1" customHeight="1">
      <c r="B5" s="2" t="s">
        <v>31</v>
      </c>
      <c r="C5" s="2" t="s">
        <v>32</v>
      </c>
      <c r="D5" s="9" t="s">
        <v>33</v>
      </c>
      <c r="E5" s="9" t="s">
        <v>41</v>
      </c>
      <c r="F5" s="10" t="s">
        <v>34</v>
      </c>
      <c r="G5" s="11">
        <v>2</v>
      </c>
      <c r="H5" s="12"/>
      <c r="I5" s="13"/>
      <c r="J5" s="12">
        <v>2</v>
      </c>
      <c r="K5" s="12"/>
      <c r="L5" s="13">
        <f t="shared" ref="L5:L28" si="0">TRUNC(G5*K5)</f>
        <v>0</v>
      </c>
      <c r="M5" s="12">
        <f>[1]합산자재!J329</f>
        <v>0</v>
      </c>
      <c r="N5" s="13">
        <f t="shared" ref="N5:N28" si="1">TRUNC(G5*M5)</f>
        <v>0</v>
      </c>
      <c r="O5" s="12">
        <f t="shared" ref="O5:O28" si="2">SUM(H5+K5+M5)</f>
        <v>0</v>
      </c>
      <c r="P5" s="12">
        <f t="shared" ref="P5:P28" si="3">SUM(I5,L5,N5)</f>
        <v>0</v>
      </c>
      <c r="Q5" s="9" t="s">
        <v>35</v>
      </c>
    </row>
    <row r="6" spans="1:31" ht="23.1" customHeight="1">
      <c r="B6" s="2" t="s">
        <v>31</v>
      </c>
      <c r="C6" s="2" t="s">
        <v>36</v>
      </c>
      <c r="D6" s="9" t="s">
        <v>37</v>
      </c>
      <c r="E6" s="9" t="s">
        <v>42</v>
      </c>
      <c r="F6" s="10" t="s">
        <v>34</v>
      </c>
      <c r="G6" s="11">
        <v>1</v>
      </c>
      <c r="H6" s="12"/>
      <c r="I6" s="13"/>
      <c r="J6" s="12">
        <v>1</v>
      </c>
      <c r="K6" s="12"/>
      <c r="L6" s="13">
        <f t="shared" si="0"/>
        <v>0</v>
      </c>
      <c r="M6" s="12">
        <f>[1]합산자재!J330</f>
        <v>0</v>
      </c>
      <c r="N6" s="13">
        <f t="shared" si="1"/>
        <v>0</v>
      </c>
      <c r="O6" s="12">
        <f t="shared" si="2"/>
        <v>0</v>
      </c>
      <c r="P6" s="12">
        <f t="shared" si="3"/>
        <v>0</v>
      </c>
      <c r="Q6" s="9" t="s">
        <v>35</v>
      </c>
    </row>
    <row r="7" spans="1:31" ht="23.1" customHeight="1">
      <c r="D7" s="9"/>
      <c r="E7" s="9"/>
      <c r="F7" s="10"/>
      <c r="G7" s="11"/>
      <c r="H7" s="12"/>
      <c r="I7" s="13">
        <f t="shared" ref="I5:I28" si="4">TRUNC(G7*H7)</f>
        <v>0</v>
      </c>
      <c r="J7" s="12"/>
      <c r="K7" s="12"/>
      <c r="L7" s="13">
        <f t="shared" si="0"/>
        <v>0</v>
      </c>
      <c r="M7" s="12"/>
      <c r="N7" s="13">
        <f t="shared" si="1"/>
        <v>0</v>
      </c>
      <c r="O7" s="12">
        <f t="shared" si="2"/>
        <v>0</v>
      </c>
      <c r="P7" s="12">
        <f t="shared" si="3"/>
        <v>0</v>
      </c>
      <c r="Q7" s="9"/>
      <c r="AE7" s="5">
        <f>TRUNC(SUM(AE4:AE6))</f>
        <v>0</v>
      </c>
    </row>
    <row r="8" spans="1:31" ht="23.1" customHeight="1">
      <c r="D8" s="9"/>
      <c r="E8" s="9"/>
      <c r="F8" s="10"/>
      <c r="G8" s="11"/>
      <c r="H8" s="12"/>
      <c r="I8" s="13">
        <f t="shared" si="4"/>
        <v>0</v>
      </c>
      <c r="J8" s="12"/>
      <c r="K8" s="12"/>
      <c r="L8" s="13">
        <f t="shared" si="0"/>
        <v>0</v>
      </c>
      <c r="M8" s="12"/>
      <c r="N8" s="13">
        <f t="shared" si="1"/>
        <v>0</v>
      </c>
      <c r="O8" s="12">
        <f t="shared" si="2"/>
        <v>0</v>
      </c>
      <c r="P8" s="12">
        <f t="shared" si="3"/>
        <v>0</v>
      </c>
      <c r="Q8" s="9"/>
    </row>
    <row r="9" spans="1:31" ht="23.1" customHeight="1">
      <c r="D9" s="9"/>
      <c r="E9" s="9"/>
      <c r="F9" s="10"/>
      <c r="G9" s="11"/>
      <c r="H9" s="12"/>
      <c r="I9" s="13">
        <f t="shared" si="4"/>
        <v>0</v>
      </c>
      <c r="J9" s="12"/>
      <c r="K9" s="12"/>
      <c r="L9" s="13">
        <f t="shared" si="0"/>
        <v>0</v>
      </c>
      <c r="M9" s="12"/>
      <c r="N9" s="13">
        <f t="shared" si="1"/>
        <v>0</v>
      </c>
      <c r="O9" s="12">
        <f t="shared" si="2"/>
        <v>0</v>
      </c>
      <c r="P9" s="12">
        <f t="shared" si="3"/>
        <v>0</v>
      </c>
      <c r="Q9" s="9"/>
    </row>
    <row r="10" spans="1:31" ht="23.1" customHeight="1">
      <c r="D10" s="9"/>
      <c r="E10" s="9"/>
      <c r="F10" s="10"/>
      <c r="G10" s="11"/>
      <c r="H10" s="12"/>
      <c r="I10" s="13">
        <f t="shared" si="4"/>
        <v>0</v>
      </c>
      <c r="J10" s="12"/>
      <c r="K10" s="12"/>
      <c r="L10" s="13">
        <f t="shared" si="0"/>
        <v>0</v>
      </c>
      <c r="M10" s="12"/>
      <c r="N10" s="13">
        <f t="shared" si="1"/>
        <v>0</v>
      </c>
      <c r="O10" s="12">
        <f t="shared" si="2"/>
        <v>0</v>
      </c>
      <c r="P10" s="12">
        <f t="shared" si="3"/>
        <v>0</v>
      </c>
      <c r="Q10" s="9"/>
    </row>
    <row r="11" spans="1:31" ht="23.1" customHeight="1">
      <c r="D11" s="9"/>
      <c r="E11" s="9"/>
      <c r="F11" s="10"/>
      <c r="G11" s="11"/>
      <c r="H11" s="12"/>
      <c r="I11" s="13">
        <f t="shared" si="4"/>
        <v>0</v>
      </c>
      <c r="J11" s="12"/>
      <c r="K11" s="12"/>
      <c r="L11" s="13">
        <f t="shared" si="0"/>
        <v>0</v>
      </c>
      <c r="M11" s="12"/>
      <c r="N11" s="13">
        <f t="shared" si="1"/>
        <v>0</v>
      </c>
      <c r="O11" s="12">
        <f t="shared" si="2"/>
        <v>0</v>
      </c>
      <c r="P11" s="12">
        <f t="shared" si="3"/>
        <v>0</v>
      </c>
      <c r="Q11" s="9"/>
    </row>
    <row r="12" spans="1:31" ht="23.1" customHeight="1">
      <c r="D12" s="9"/>
      <c r="E12" s="9"/>
      <c r="F12" s="10"/>
      <c r="G12" s="11"/>
      <c r="H12" s="12"/>
      <c r="I12" s="13">
        <f t="shared" si="4"/>
        <v>0</v>
      </c>
      <c r="J12" s="12"/>
      <c r="K12" s="12"/>
      <c r="L12" s="13">
        <f t="shared" si="0"/>
        <v>0</v>
      </c>
      <c r="M12" s="12"/>
      <c r="N12" s="13">
        <f t="shared" si="1"/>
        <v>0</v>
      </c>
      <c r="O12" s="12">
        <f t="shared" si="2"/>
        <v>0</v>
      </c>
      <c r="P12" s="12">
        <f t="shared" si="3"/>
        <v>0</v>
      </c>
      <c r="Q12" s="9"/>
    </row>
    <row r="13" spans="1:31" ht="23.1" customHeight="1">
      <c r="D13" s="9"/>
      <c r="E13" s="9"/>
      <c r="F13" s="10"/>
      <c r="G13" s="11"/>
      <c r="H13" s="12"/>
      <c r="I13" s="13">
        <f t="shared" si="4"/>
        <v>0</v>
      </c>
      <c r="J13" s="12"/>
      <c r="K13" s="12"/>
      <c r="L13" s="13">
        <f t="shared" si="0"/>
        <v>0</v>
      </c>
      <c r="M13" s="12"/>
      <c r="N13" s="13">
        <f t="shared" si="1"/>
        <v>0</v>
      </c>
      <c r="O13" s="12">
        <f t="shared" si="2"/>
        <v>0</v>
      </c>
      <c r="P13" s="12">
        <f t="shared" si="3"/>
        <v>0</v>
      </c>
      <c r="Q13" s="9"/>
    </row>
    <row r="14" spans="1:31" ht="23.1" customHeight="1">
      <c r="D14" s="9"/>
      <c r="E14" s="9"/>
      <c r="F14" s="10"/>
      <c r="G14" s="11"/>
      <c r="H14" s="12"/>
      <c r="I14" s="13">
        <f t="shared" si="4"/>
        <v>0</v>
      </c>
      <c r="J14" s="12"/>
      <c r="K14" s="12"/>
      <c r="L14" s="13">
        <f t="shared" si="0"/>
        <v>0</v>
      </c>
      <c r="M14" s="12"/>
      <c r="N14" s="13">
        <f t="shared" si="1"/>
        <v>0</v>
      </c>
      <c r="O14" s="12">
        <f t="shared" si="2"/>
        <v>0</v>
      </c>
      <c r="P14" s="12">
        <f t="shared" si="3"/>
        <v>0</v>
      </c>
      <c r="Q14" s="9"/>
    </row>
    <row r="15" spans="1:31" ht="23.1" customHeight="1">
      <c r="D15" s="9"/>
      <c r="E15" s="9"/>
      <c r="F15" s="10"/>
      <c r="G15" s="11"/>
      <c r="H15" s="12"/>
      <c r="I15" s="13">
        <f t="shared" si="4"/>
        <v>0</v>
      </c>
      <c r="J15" s="12"/>
      <c r="K15" s="12"/>
      <c r="L15" s="13">
        <f t="shared" si="0"/>
        <v>0</v>
      </c>
      <c r="M15" s="12"/>
      <c r="N15" s="13">
        <f t="shared" si="1"/>
        <v>0</v>
      </c>
      <c r="O15" s="12">
        <f t="shared" si="2"/>
        <v>0</v>
      </c>
      <c r="P15" s="12">
        <f t="shared" si="3"/>
        <v>0</v>
      </c>
      <c r="Q15" s="9"/>
    </row>
    <row r="16" spans="1:31" ht="23.1" customHeight="1">
      <c r="D16" s="9"/>
      <c r="E16" s="9"/>
      <c r="F16" s="10"/>
      <c r="G16" s="11"/>
      <c r="H16" s="12"/>
      <c r="I16" s="13"/>
      <c r="J16" s="12"/>
      <c r="K16" s="12"/>
      <c r="L16" s="13">
        <f t="shared" si="0"/>
        <v>0</v>
      </c>
      <c r="M16" s="12"/>
      <c r="N16" s="13">
        <f t="shared" si="1"/>
        <v>0</v>
      </c>
      <c r="O16" s="12">
        <f t="shared" si="2"/>
        <v>0</v>
      </c>
      <c r="P16" s="12">
        <f t="shared" si="3"/>
        <v>0</v>
      </c>
      <c r="Q16" s="9"/>
    </row>
    <row r="17" spans="4:17" ht="23.1" customHeight="1">
      <c r="D17" s="9"/>
      <c r="E17" s="9"/>
      <c r="F17" s="10"/>
      <c r="G17" s="11"/>
      <c r="H17" s="12"/>
      <c r="I17" s="13">
        <f t="shared" si="4"/>
        <v>0</v>
      </c>
      <c r="J17" s="12"/>
      <c r="K17" s="12"/>
      <c r="L17" s="13">
        <f t="shared" si="0"/>
        <v>0</v>
      </c>
      <c r="M17" s="12"/>
      <c r="N17" s="13">
        <f t="shared" si="1"/>
        <v>0</v>
      </c>
      <c r="O17" s="12">
        <f t="shared" si="2"/>
        <v>0</v>
      </c>
      <c r="P17" s="12">
        <f t="shared" si="3"/>
        <v>0</v>
      </c>
      <c r="Q17" s="9"/>
    </row>
    <row r="18" spans="4:17" ht="23.1" customHeight="1">
      <c r="D18" s="9"/>
      <c r="E18" s="9"/>
      <c r="F18" s="10"/>
      <c r="G18" s="11"/>
      <c r="H18" s="12"/>
      <c r="I18" s="13">
        <f t="shared" si="4"/>
        <v>0</v>
      </c>
      <c r="J18" s="12"/>
      <c r="K18" s="12"/>
      <c r="L18" s="13">
        <f t="shared" si="0"/>
        <v>0</v>
      </c>
      <c r="M18" s="12"/>
      <c r="N18" s="13">
        <f t="shared" si="1"/>
        <v>0</v>
      </c>
      <c r="O18" s="12">
        <f t="shared" si="2"/>
        <v>0</v>
      </c>
      <c r="P18" s="12">
        <f t="shared" si="3"/>
        <v>0</v>
      </c>
      <c r="Q18" s="9"/>
    </row>
    <row r="19" spans="4:17" ht="23.1" customHeight="1">
      <c r="D19" s="9"/>
      <c r="E19" s="9"/>
      <c r="F19" s="10"/>
      <c r="G19" s="11"/>
      <c r="H19" s="12"/>
      <c r="I19" s="13">
        <f t="shared" si="4"/>
        <v>0</v>
      </c>
      <c r="J19" s="12"/>
      <c r="K19" s="12"/>
      <c r="L19" s="13">
        <f t="shared" si="0"/>
        <v>0</v>
      </c>
      <c r="M19" s="12"/>
      <c r="N19" s="13">
        <f t="shared" si="1"/>
        <v>0</v>
      </c>
      <c r="O19" s="12">
        <f t="shared" si="2"/>
        <v>0</v>
      </c>
      <c r="P19" s="12">
        <f t="shared" si="3"/>
        <v>0</v>
      </c>
      <c r="Q19" s="9"/>
    </row>
    <row r="20" spans="4:17" ht="23.1" customHeight="1">
      <c r="D20" s="9"/>
      <c r="E20" s="9"/>
      <c r="F20" s="10"/>
      <c r="G20" s="11"/>
      <c r="H20" s="12"/>
      <c r="I20" s="13">
        <f t="shared" si="4"/>
        <v>0</v>
      </c>
      <c r="J20" s="12"/>
      <c r="K20" s="12"/>
      <c r="L20" s="13">
        <f t="shared" si="0"/>
        <v>0</v>
      </c>
      <c r="M20" s="12"/>
      <c r="N20" s="13">
        <f t="shared" si="1"/>
        <v>0</v>
      </c>
      <c r="O20" s="12">
        <f t="shared" si="2"/>
        <v>0</v>
      </c>
      <c r="P20" s="12">
        <f t="shared" si="3"/>
        <v>0</v>
      </c>
      <c r="Q20" s="9"/>
    </row>
    <row r="21" spans="4:17" ht="23.1" customHeight="1">
      <c r="D21" s="9"/>
      <c r="E21" s="9"/>
      <c r="F21" s="10"/>
      <c r="G21" s="11"/>
      <c r="H21" s="12"/>
      <c r="I21" s="13">
        <f t="shared" si="4"/>
        <v>0</v>
      </c>
      <c r="J21" s="12"/>
      <c r="K21" s="12"/>
      <c r="L21" s="13">
        <f t="shared" si="0"/>
        <v>0</v>
      </c>
      <c r="M21" s="12"/>
      <c r="N21" s="13">
        <f t="shared" si="1"/>
        <v>0</v>
      </c>
      <c r="O21" s="12">
        <f t="shared" si="2"/>
        <v>0</v>
      </c>
      <c r="P21" s="12">
        <f t="shared" si="3"/>
        <v>0</v>
      </c>
      <c r="Q21" s="9"/>
    </row>
    <row r="22" spans="4:17" ht="23.1" customHeight="1">
      <c r="D22" s="9"/>
      <c r="E22" s="9"/>
      <c r="F22" s="10"/>
      <c r="G22" s="11"/>
      <c r="H22" s="12"/>
      <c r="I22" s="13">
        <f t="shared" si="4"/>
        <v>0</v>
      </c>
      <c r="J22" s="12"/>
      <c r="K22" s="12"/>
      <c r="L22" s="13">
        <f t="shared" si="0"/>
        <v>0</v>
      </c>
      <c r="M22" s="12"/>
      <c r="N22" s="13">
        <f t="shared" si="1"/>
        <v>0</v>
      </c>
      <c r="O22" s="12">
        <f t="shared" si="2"/>
        <v>0</v>
      </c>
      <c r="P22" s="12">
        <f t="shared" si="3"/>
        <v>0</v>
      </c>
      <c r="Q22" s="9"/>
    </row>
    <row r="23" spans="4:17" ht="23.1" customHeight="1">
      <c r="D23" s="9"/>
      <c r="E23" s="9"/>
      <c r="F23" s="10"/>
      <c r="G23" s="11"/>
      <c r="H23" s="12"/>
      <c r="I23" s="13">
        <f t="shared" si="4"/>
        <v>0</v>
      </c>
      <c r="J23" s="12"/>
      <c r="K23" s="12"/>
      <c r="L23" s="13">
        <f t="shared" si="0"/>
        <v>0</v>
      </c>
      <c r="M23" s="12"/>
      <c r="N23" s="13">
        <f t="shared" si="1"/>
        <v>0</v>
      </c>
      <c r="O23" s="12">
        <f t="shared" si="2"/>
        <v>0</v>
      </c>
      <c r="P23" s="12">
        <f t="shared" si="3"/>
        <v>0</v>
      </c>
      <c r="Q23" s="9"/>
    </row>
    <row r="24" spans="4:17" ht="23.1" customHeight="1">
      <c r="D24" s="9"/>
      <c r="E24" s="9"/>
      <c r="F24" s="10"/>
      <c r="G24" s="11"/>
      <c r="H24" s="12"/>
      <c r="I24" s="13">
        <f t="shared" si="4"/>
        <v>0</v>
      </c>
      <c r="J24" s="12"/>
      <c r="K24" s="12"/>
      <c r="L24" s="13">
        <f t="shared" si="0"/>
        <v>0</v>
      </c>
      <c r="M24" s="12"/>
      <c r="N24" s="13">
        <f t="shared" si="1"/>
        <v>0</v>
      </c>
      <c r="O24" s="12">
        <f t="shared" si="2"/>
        <v>0</v>
      </c>
      <c r="P24" s="12">
        <f t="shared" si="3"/>
        <v>0</v>
      </c>
      <c r="Q24" s="9"/>
    </row>
    <row r="25" spans="4:17" ht="23.1" customHeight="1">
      <c r="D25" s="16" t="s">
        <v>40</v>
      </c>
      <c r="E25" s="9"/>
      <c r="F25" s="10"/>
      <c r="G25" s="11"/>
      <c r="H25" s="12"/>
      <c r="I25" s="13">
        <f>SUM(I5:I24)</f>
        <v>0</v>
      </c>
      <c r="J25" s="12"/>
      <c r="K25" s="12"/>
      <c r="L25" s="13">
        <f ca="1">TRUNC(SUM(L4:L28))</f>
        <v>0</v>
      </c>
      <c r="M25" s="12"/>
      <c r="N25" s="13">
        <f ca="1">TRUNC(SUM(N4:N28))</f>
        <v>0</v>
      </c>
      <c r="O25" s="12">
        <f>SUM(H25+K25+M25)</f>
        <v>0</v>
      </c>
      <c r="P25" s="12">
        <f>SUM(P5:P24)</f>
        <v>0</v>
      </c>
      <c r="Q25" s="9"/>
    </row>
    <row r="26" spans="4:17" ht="23.1" customHeight="1">
      <c r="D26" s="16" t="s">
        <v>38</v>
      </c>
      <c r="E26" s="9"/>
      <c r="F26" s="10"/>
      <c r="G26" s="11"/>
      <c r="H26" s="12"/>
      <c r="I26" s="13">
        <f t="shared" si="4"/>
        <v>0</v>
      </c>
      <c r="J26" s="12"/>
      <c r="K26" s="12"/>
      <c r="L26" s="13">
        <f t="shared" si="0"/>
        <v>0</v>
      </c>
      <c r="M26" s="12"/>
      <c r="N26" s="13">
        <f t="shared" si="1"/>
        <v>0</v>
      </c>
      <c r="O26" s="12">
        <f t="shared" si="2"/>
        <v>0</v>
      </c>
      <c r="P26" s="12">
        <f>P25*0.1</f>
        <v>0</v>
      </c>
      <c r="Q26" s="9"/>
    </row>
    <row r="27" spans="4:17" ht="23.1" customHeight="1">
      <c r="D27" s="16" t="s">
        <v>39</v>
      </c>
      <c r="E27" s="9"/>
      <c r="F27" s="10"/>
      <c r="G27" s="11"/>
      <c r="H27" s="12"/>
      <c r="I27" s="13">
        <f t="shared" si="4"/>
        <v>0</v>
      </c>
      <c r="J27" s="12"/>
      <c r="K27" s="12"/>
      <c r="L27" s="13">
        <f t="shared" si="0"/>
        <v>0</v>
      </c>
      <c r="M27" s="12"/>
      <c r="N27" s="13">
        <f t="shared" si="1"/>
        <v>0</v>
      </c>
      <c r="O27" s="12">
        <f t="shared" si="2"/>
        <v>0</v>
      </c>
      <c r="P27" s="12">
        <f>SUM(P25:P26)</f>
        <v>0</v>
      </c>
      <c r="Q27" s="9"/>
    </row>
    <row r="28" spans="4:17" ht="23.1" customHeight="1">
      <c r="D28" s="9"/>
      <c r="E28" s="9"/>
      <c r="F28" s="10"/>
      <c r="G28" s="11"/>
      <c r="H28" s="12"/>
      <c r="I28" s="13">
        <f t="shared" si="4"/>
        <v>0</v>
      </c>
      <c r="J28" s="12"/>
      <c r="K28" s="12"/>
      <c r="L28" s="13">
        <f t="shared" si="0"/>
        <v>0</v>
      </c>
      <c r="M28" s="12"/>
      <c r="N28" s="13">
        <f t="shared" si="1"/>
        <v>0</v>
      </c>
      <c r="O28" s="12">
        <f t="shared" si="2"/>
        <v>0</v>
      </c>
      <c r="P28" s="12">
        <f t="shared" si="3"/>
        <v>0</v>
      </c>
      <c r="Q28" s="9"/>
    </row>
  </sheetData>
  <mergeCells count="13">
    <mergeCell ref="A2:A3"/>
    <mergeCell ref="B2:B3"/>
    <mergeCell ref="C2:C3"/>
    <mergeCell ref="D2:D3"/>
    <mergeCell ref="E2:E3"/>
    <mergeCell ref="D4:Q4"/>
    <mergeCell ref="G2:G3"/>
    <mergeCell ref="H2:I2"/>
    <mergeCell ref="J2:L2"/>
    <mergeCell ref="M2:N2"/>
    <mergeCell ref="P2:P3"/>
    <mergeCell ref="Q2:Q3"/>
    <mergeCell ref="F2:F3"/>
  </mergeCells>
  <phoneticPr fontId="3" type="noConversion"/>
  <printOptions horizontalCentered="1" verticalCentered="1"/>
  <pageMargins left="0.45" right="0.35433070866141736" top="0.59055118110236227" bottom="0.59055118110236227" header="0.39370078740157483" footer="0.47244094488188981"/>
  <pageSetup paperSize="9" scale="75" orientation="landscape" r:id="rId1"/>
  <headerFooter alignWithMargins="0">
    <oddHeader>&amp;C&amp;"돋움,굵게"&amp;16내    역    서&amp;R
( Page : &amp;P /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내역서</vt:lpstr>
      <vt:lpstr>내역서!Print_Area</vt:lpstr>
      <vt:lpstr>내역서!Print_Titles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CATWALK</dc:creator>
  <cp:lastModifiedBy>PPS_USER</cp:lastModifiedBy>
  <dcterms:created xsi:type="dcterms:W3CDTF">2012-07-09T07:27:26Z</dcterms:created>
  <dcterms:modified xsi:type="dcterms:W3CDTF">2012-08-01T05:39:11Z</dcterms:modified>
</cp:coreProperties>
</file>