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65" yWindow="-210" windowWidth="25530" windowHeight="12720" tabRatio="716" activeTab="2"/>
  </bookViews>
  <sheets>
    <sheet name="원가계산서" sheetId="3" r:id="rId1"/>
    <sheet name="공종별집계표" sheetId="8" r:id="rId2"/>
    <sheet name="공종별내역서" sheetId="7" r:id="rId3"/>
    <sheet name="Sheet1" sheetId="1" r:id="rId4"/>
  </sheets>
  <definedNames>
    <definedName name="_xlnm._FilterDatabase" localSheetId="2" hidden="1">공종별내역서!$A$3:$AV$19</definedName>
    <definedName name="_xlnm.Print_Area" localSheetId="2">공종별내역서!$A$1:$M$19</definedName>
    <definedName name="_xlnm.Print_Area" localSheetId="1">공종별집계표!$A$1:$M$8</definedName>
    <definedName name="_xlnm.Print_Area" localSheetId="0">원가계산서!$A$1:$G$27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5621"/>
</workbook>
</file>

<file path=xl/calcChain.xml><?xml version="1.0" encoding="utf-8"?>
<calcChain xmlns="http://schemas.openxmlformats.org/spreadsheetml/2006/main">
  <c r="J5" i="8" l="1"/>
  <c r="L5" i="8"/>
  <c r="J7" i="8"/>
  <c r="L7" i="8" s="1"/>
  <c r="J8" i="8"/>
  <c r="L8" i="8"/>
</calcChain>
</file>

<file path=xl/sharedStrings.xml><?xml version="1.0" encoding="utf-8"?>
<sst xmlns="http://schemas.openxmlformats.org/spreadsheetml/2006/main" count="310" uniqueCount="162">
  <si>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</si>
  <si>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</si>
  <si>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</si>
  <si>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</si>
  <si>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</si>
  <si>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</si>
  <si>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</si>
  <si>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</si>
  <si>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</si>
  <si>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</si>
  <si>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</si>
  <si>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</si>
  <si>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</si>
  <si>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</si>
  <si>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</si>
  <si>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</si>
  <si>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</si>
  <si>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</si>
  <si>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</si>
  <si>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</si>
  <si>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</si>
  <si>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</si>
  <si>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</si>
  <si>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</si>
  <si>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</si>
  <si>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</si>
  <si>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</si>
  <si>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</si>
  <si>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</si>
  <si>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</si>
  <si>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</si>
  <si>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</si>
  <si>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</si>
  <si>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</si>
  <si>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</si>
  <si>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</si>
  <si>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</si>
  <si>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</si>
  <si>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</si>
  <si>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</si>
  <si>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</si>
  <si>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</si>
  <si>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</si>
  <si>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</si>
  <si>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</si>
  <si>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</si>
  <si>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</si>
  <si>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</si>
  <si>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</si>
  <si>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</si>
  <si>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</si>
  <si>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</si>
  <si>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</si>
  <si>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5A3C03E471BA91707187003599CC0552C687B0</t>
  </si>
  <si>
    <t>F</t>
  </si>
  <si>
    <t>T</t>
  </si>
  <si>
    <t>01015A3C03E471BA91707187003599CC0552C687B0</t>
  </si>
  <si>
    <t>5A3C03E471BA91707187003599CC0552C6885C</t>
  </si>
  <si>
    <t>0102</t>
  </si>
  <si>
    <t>01025A3C03E471BA91707187003599CC0552C687B0</t>
  </si>
  <si>
    <t>0103</t>
  </si>
  <si>
    <t>5A3C03E471BA91707187003599CC0552C68963</t>
  </si>
  <si>
    <t>01035A3C03E471BA91707187003599CC0552C68963</t>
  </si>
  <si>
    <t>0104</t>
  </si>
  <si>
    <t>01045A3C03E471BA91707187003599CC0552C687B0</t>
  </si>
  <si>
    <t>0105</t>
  </si>
  <si>
    <t>01055A3C03E471BA91707187003599CC0552C687B0</t>
  </si>
  <si>
    <t>0106</t>
  </si>
  <si>
    <t>01065A3C03E471BA91707187003599CC0552C687B0</t>
  </si>
  <si>
    <t>0107</t>
  </si>
  <si>
    <t>01075A3C03E471BA91707187003599CC0552C6885C</t>
  </si>
  <si>
    <t>0110</t>
  </si>
  <si>
    <t>비      고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</si>
  <si>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</si>
  <si>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</si>
  <si>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</si>
  <si>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</si>
  <si>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</si>
  <si>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</si>
  <si>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</si>
  <si>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</si>
  <si>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</si>
  <si>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</si>
  <si>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</si>
  <si>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</si>
  <si>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</si>
  <si>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 업 부 산 물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</si>
  <si>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</si>
  <si>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</si>
  <si>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</si>
  <si>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</si>
  <si>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</si>
  <si>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</si>
  <si>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</si>
  <si>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C4</t>
  </si>
  <si>
    <t>산  재  보  험  료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</si>
  <si>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</si>
  <si>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</si>
  <si>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</si>
  <si>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</si>
  <si>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</si>
  <si>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</si>
  <si>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</si>
  <si>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</si>
  <si>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</si>
  <si>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</si>
  <si>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</si>
  <si>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</si>
  <si>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</si>
  <si>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</si>
  <si>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</si>
  <si>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</si>
  <si>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</si>
  <si>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</si>
  <si>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</si>
  <si>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</si>
  <si>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</si>
  <si>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</si>
  <si>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</si>
  <si>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</si>
  <si>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</si>
  <si>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</si>
  <si>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</si>
  <si>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</si>
  <si>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</si>
  <si>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</si>
  <si>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</si>
  <si>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</si>
  <si>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</si>
  <si>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</si>
  <si>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</si>
  <si>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</si>
  <si>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</si>
  <si>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EA</t>
    <phoneticPr fontId="1" type="noConversion"/>
  </si>
  <si>
    <t>EA</t>
    <phoneticPr fontId="1" type="noConversion"/>
  </si>
  <si>
    <t>노무비 * 3.75%</t>
    <phoneticPr fontId="1" type="noConversion"/>
  </si>
  <si>
    <t>직접노무비 * 3.23%</t>
    <phoneticPr fontId="1" type="noConversion"/>
  </si>
  <si>
    <t>직접노무비 * 4.5%</t>
    <phoneticPr fontId="1" type="noConversion"/>
  </si>
  <si>
    <t>건강보험료 * 8.51%</t>
    <phoneticPr fontId="1" type="noConversion"/>
  </si>
  <si>
    <t>H : 6M-12M 이하</t>
    <phoneticPr fontId="1" type="noConversion"/>
  </si>
  <si>
    <t>E/S #6호기 보조브레이크</t>
    <phoneticPr fontId="1" type="noConversion"/>
  </si>
  <si>
    <t>E/S #1호기 보조브레이크</t>
    <phoneticPr fontId="1" type="noConversion"/>
  </si>
  <si>
    <t>E/S #2호기 보조브레이크</t>
    <phoneticPr fontId="1" type="noConversion"/>
  </si>
  <si>
    <t>E/S #3호기 보조브레이크</t>
    <phoneticPr fontId="1" type="noConversion"/>
  </si>
  <si>
    <t>E/S #4호기 보조브레이크</t>
    <phoneticPr fontId="1" type="noConversion"/>
  </si>
  <si>
    <t>E/S #5호기 보조브레이크</t>
    <phoneticPr fontId="1" type="noConversion"/>
  </si>
  <si>
    <t>E/S #7호기 보조브레이크</t>
    <phoneticPr fontId="1" type="noConversion"/>
  </si>
  <si>
    <t>E/S #8호기 보조브레이크</t>
    <phoneticPr fontId="1" type="noConversion"/>
  </si>
  <si>
    <t>[합 계]</t>
    <phoneticPr fontId="1" type="noConversion"/>
  </si>
  <si>
    <t>식</t>
    <phoneticPr fontId="1" type="noConversion"/>
  </si>
  <si>
    <t xml:space="preserve">금액 : </t>
    <phoneticPr fontId="1" type="noConversion"/>
  </si>
  <si>
    <t>0101  순천역 E/S 보조브레이크 설치</t>
    <phoneticPr fontId="1" type="noConversion"/>
  </si>
  <si>
    <t>0102 여천역 E/S 보조브레이크 설치</t>
    <phoneticPr fontId="1" type="noConversion"/>
  </si>
  <si>
    <t>0102 여천역 E/S 보조브레이크 설치</t>
    <phoneticPr fontId="1" type="noConversion"/>
  </si>
  <si>
    <t>0101 순천역 E/S 보조브레이크 설치</t>
    <phoneticPr fontId="1" type="noConversion"/>
  </si>
  <si>
    <t>(재료비+직노) * 3.09%</t>
    <phoneticPr fontId="1" type="noConversion"/>
  </si>
  <si>
    <t>공사명 : 순천역·여천역 에스컬레이터 보조브레이크 설치공사</t>
    <phoneticPr fontId="1" type="noConversion"/>
  </si>
  <si>
    <t>직접노무비 * 8.0%</t>
    <phoneticPr fontId="1" type="noConversion"/>
  </si>
  <si>
    <t>(재료비+노무비) * 5.6%</t>
    <phoneticPr fontId="1" type="noConversion"/>
  </si>
  <si>
    <t>[ 순천역·여천역 에스컬레이터 보조브레이크 설치 ]</t>
    <phoneticPr fontId="1" type="noConversion"/>
  </si>
  <si>
    <t>[ 순천역·여천역 에스컬레이터 보조브레이크 설치 ]</t>
    <phoneticPr fontId="1" type="noConversion"/>
  </si>
  <si>
    <t>01 순천역·여천역 E/S 보조브레이크 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</si>
</sst>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#,###;\-#,###;#;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/>
  </cellStyleXfs>
  <cellXfs count="6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6" fillId="2" borderId="1" xfId="0" quotePrefix="1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5" fillId="0" borderId="1" xfId="0" quotePrefix="1" applyFont="1" applyFill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41" fontId="5" fillId="0" borderId="1" xfId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vertical="center" wrapText="1"/>
    </xf>
    <xf numFmtId="41" fontId="4" fillId="2" borderId="1" xfId="1" quotePrefix="1" applyFont="1" applyFill="1" applyBorder="1" applyAlignment="1">
      <alignment horizontal="center" vertical="center" wrapText="1"/>
    </xf>
    <xf numFmtId="41" fontId="0" fillId="0" borderId="0" xfId="1" applyFont="1">
      <alignment vertical="center"/>
    </xf>
    <xf numFmtId="0" fontId="4" fillId="0" borderId="1" xfId="0" quotePrefix="1" applyFont="1" applyBorder="1" applyAlignment="1">
      <alignment vertical="center" wrapText="1"/>
    </xf>
    <xf numFmtId="41" fontId="0" fillId="0" borderId="1" xfId="1" quotePrefix="1" applyFont="1" applyBorder="1" applyAlignment="1">
      <alignment vertical="center" wrapText="1"/>
    </xf>
    <xf numFmtId="0" fontId="0" fillId="3" borderId="0" xfId="0" quotePrefix="1" applyFill="1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>
      <alignment vertical="center"/>
    </xf>
    <xf numFmtId="0" fontId="5" fillId="0" borderId="1" xfId="0" quotePrefix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vertical="center" wrapText="1"/>
    </xf>
    <xf numFmtId="176" fontId="0" fillId="0" borderId="1" xfId="0" quotePrefix="1" applyNumberFormat="1" applyFont="1" applyBorder="1" applyAlignment="1">
      <alignment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177" fontId="0" fillId="0" borderId="0" xfId="0" applyNumberFormat="1">
      <alignment vertical="center"/>
    </xf>
    <xf numFmtId="0" fontId="0" fillId="0" borderId="1" xfId="0" quotePrefix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0" fillId="0" borderId="1" xfId="0" quotePrefix="1" applyFont="1" applyBorder="1" applyAlignment="1">
      <alignment horizontal="center" vertical="center"/>
    </xf>
    <xf numFmtId="0" fontId="4" fillId="0" borderId="1" xfId="0" quotePrefix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1" fontId="4" fillId="0" borderId="1" xfId="1" applyFont="1" applyFill="1" applyBorder="1" applyAlignment="1">
      <alignment vertical="center" wrapText="1"/>
    </xf>
    <xf numFmtId="177" fontId="4" fillId="0" borderId="1" xfId="0" applyNumberFormat="1" applyFont="1" applyFill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2" borderId="1" xfId="0" quotePrefix="1" applyFont="1" applyFill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3" fillId="2" borderId="5" xfId="0" quotePrefix="1" applyFont="1" applyFill="1" applyBorder="1" applyAlignment="1">
      <alignment horizontal="center" vertical="center"/>
    </xf>
    <xf numFmtId="0" fontId="3" fillId="2" borderId="6" xfId="0" quotePrefix="1" applyFont="1" applyFill="1" applyBorder="1" applyAlignment="1">
      <alignment horizontal="center" vertical="center"/>
    </xf>
    <xf numFmtId="0" fontId="2" fillId="0" borderId="0" xfId="0" quotePrefix="1" applyFont="1" applyAlignment="1">
      <alignment horizontal="center" vertical="center"/>
    </xf>
    <xf numFmtId="0" fontId="3" fillId="0" borderId="7" xfId="0" quotePrefix="1" applyFont="1" applyBorder="1" applyAlignment="1">
      <alignment vertical="center"/>
    </xf>
    <xf numFmtId="0" fontId="3" fillId="2" borderId="3" xfId="0" quotePrefix="1" applyFont="1" applyFill="1" applyBorder="1" applyAlignment="1">
      <alignment horizontal="center" vertical="center"/>
    </xf>
    <xf numFmtId="0" fontId="3" fillId="2" borderId="4" xfId="0" quotePrefix="1" applyFont="1" applyFill="1" applyBorder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2" borderId="1" xfId="0" quotePrefix="1" applyFont="1" applyFill="1" applyBorder="1" applyAlignment="1">
      <alignment horizontal="center" vertical="center"/>
    </xf>
    <xf numFmtId="41" fontId="3" fillId="2" borderId="1" xfId="1" quotePrefix="1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9"/>
  <sheetViews>
    <sheetView view="pageBreakPreview" topLeftCell="B1" zoomScale="85" zoomScaleNormal="85" zoomScaleSheetLayoutView="85" workbookViewId="0">
      <selection activeCell="B2" sqref="B2:E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8" max="8" width="14.5" customWidth="1"/>
    <col min="9" max="9" width="13.625" style="21" bestFit="1" customWidth="1"/>
    <col min="12" max="14" width="13.375" bestFit="1" customWidth="1"/>
    <col min="15" max="15" width="11" bestFit="1" customWidth="1"/>
  </cols>
  <sheetData>
    <row r="1" spans="1:16" ht="24" customHeight="1" x14ac:dyDescent="0.3">
      <c r="B1" s="47" t="s">
        <v>73</v>
      </c>
      <c r="C1" s="47"/>
      <c r="D1" s="47"/>
      <c r="E1" s="47"/>
      <c r="F1" s="47"/>
      <c r="G1" s="47"/>
    </row>
    <row r="2" spans="1:16" ht="21.95" customHeight="1" x14ac:dyDescent="0.3">
      <c r="B2" s="48" t="s">
        <v>156</v>
      </c>
      <c r="C2" s="48"/>
      <c r="D2" s="48"/>
      <c r="E2" s="48"/>
      <c r="F2" s="51" t="s">
        <v>150</v>
      </c>
      <c r="G2" s="51"/>
      <c r="H2" s="52"/>
    </row>
    <row r="3" spans="1:16" ht="21.95" customHeight="1" x14ac:dyDescent="0.3">
      <c r="B3" s="49" t="s">
        <v>74</v>
      </c>
      <c r="C3" s="49"/>
      <c r="D3" s="49"/>
      <c r="E3" s="11" t="s">
        <v>75</v>
      </c>
      <c r="F3" s="11" t="s">
        <v>76</v>
      </c>
      <c r="G3" s="11" t="s">
        <v>72</v>
      </c>
      <c r="H3" s="43"/>
    </row>
    <row r="4" spans="1:16" ht="21.95" customHeight="1" x14ac:dyDescent="0.3">
      <c r="A4" s="1" t="s">
        <v>81</v>
      </c>
      <c r="B4" s="50" t="s">
        <v>77</v>
      </c>
      <c r="C4" s="50" t="s">
        <v>78</v>
      </c>
      <c r="D4" s="9" t="s">
        <v>82</v>
      </c>
      <c r="E4" s="10"/>
      <c r="F4" s="8" t="s">
        <v>50</v>
      </c>
      <c r="G4" s="8" t="s">
        <v>50</v>
      </c>
      <c r="J4" s="4"/>
      <c r="P4" s="4"/>
    </row>
    <row r="5" spans="1:16" ht="21.95" customHeight="1" x14ac:dyDescent="0.3">
      <c r="A5" s="1" t="s">
        <v>83</v>
      </c>
      <c r="B5" s="50"/>
      <c r="C5" s="50"/>
      <c r="D5" s="9" t="s">
        <v>84</v>
      </c>
      <c r="E5" s="10"/>
      <c r="F5" s="8" t="s">
        <v>50</v>
      </c>
      <c r="G5" s="8"/>
      <c r="J5" s="4"/>
      <c r="P5" s="4"/>
    </row>
    <row r="6" spans="1:16" ht="21.95" customHeight="1" x14ac:dyDescent="0.3">
      <c r="A6" s="1" t="s">
        <v>85</v>
      </c>
      <c r="B6" s="50"/>
      <c r="C6" s="50"/>
      <c r="D6" s="9" t="s">
        <v>86</v>
      </c>
      <c r="E6" s="10"/>
      <c r="F6" s="8" t="s">
        <v>50</v>
      </c>
      <c r="G6" s="8"/>
      <c r="J6" s="4"/>
      <c r="P6" s="4"/>
    </row>
    <row r="7" spans="1:16" ht="21.95" customHeight="1" x14ac:dyDescent="0.3">
      <c r="A7" s="1" t="s">
        <v>87</v>
      </c>
      <c r="B7" s="50"/>
      <c r="C7" s="50"/>
      <c r="D7" s="9" t="s">
        <v>88</v>
      </c>
      <c r="E7" s="10"/>
      <c r="F7" s="8" t="s">
        <v>50</v>
      </c>
      <c r="G7" s="8"/>
      <c r="J7" s="4"/>
      <c r="P7" s="4"/>
    </row>
    <row r="8" spans="1:16" ht="21.95" customHeight="1" x14ac:dyDescent="0.3">
      <c r="A8" s="1" t="s">
        <v>89</v>
      </c>
      <c r="B8" s="50"/>
      <c r="C8" s="50" t="s">
        <v>79</v>
      </c>
      <c r="D8" s="9" t="s">
        <v>90</v>
      </c>
      <c r="E8" s="10"/>
      <c r="F8" s="8" t="s">
        <v>50</v>
      </c>
      <c r="G8" s="8"/>
      <c r="J8" s="4"/>
      <c r="P8" s="4"/>
    </row>
    <row r="9" spans="1:16" ht="21.95" customHeight="1" x14ac:dyDescent="0.3">
      <c r="A9" s="1" t="s">
        <v>91</v>
      </c>
      <c r="B9" s="50"/>
      <c r="C9" s="50"/>
      <c r="D9" s="9" t="s">
        <v>92</v>
      </c>
      <c r="E9" s="30"/>
      <c r="F9" s="44" t="s">
        <v>157</v>
      </c>
      <c r="G9" s="8"/>
      <c r="J9" s="4"/>
      <c r="P9" s="4"/>
    </row>
    <row r="10" spans="1:16" ht="21.95" customHeight="1" x14ac:dyDescent="0.3">
      <c r="A10" s="1" t="s">
        <v>93</v>
      </c>
      <c r="B10" s="50"/>
      <c r="C10" s="50"/>
      <c r="D10" s="9" t="s">
        <v>88</v>
      </c>
      <c r="E10" s="10"/>
      <c r="F10" s="8" t="s">
        <v>50</v>
      </c>
      <c r="G10" s="8"/>
      <c r="J10" s="4"/>
      <c r="P10" s="4"/>
    </row>
    <row r="11" spans="1:16" ht="21.95" customHeight="1" x14ac:dyDescent="0.3">
      <c r="A11" s="1" t="s">
        <v>94</v>
      </c>
      <c r="B11" s="50"/>
      <c r="C11" s="50" t="s">
        <v>80</v>
      </c>
      <c r="D11" s="9" t="s">
        <v>95</v>
      </c>
      <c r="E11" s="30"/>
      <c r="F11" s="13" t="s">
        <v>135</v>
      </c>
      <c r="G11" s="8" t="s">
        <v>50</v>
      </c>
      <c r="J11" s="4"/>
      <c r="P11" s="4"/>
    </row>
    <row r="12" spans="1:16" ht="21.95" customHeight="1" x14ac:dyDescent="0.3">
      <c r="A12" s="1" t="s">
        <v>96</v>
      </c>
      <c r="B12" s="50"/>
      <c r="C12" s="50"/>
      <c r="D12" s="9" t="s">
        <v>97</v>
      </c>
      <c r="E12" s="30"/>
      <c r="F12" s="8" t="s">
        <v>98</v>
      </c>
      <c r="G12" s="8" t="s">
        <v>50</v>
      </c>
      <c r="J12" s="4"/>
      <c r="P12" s="4"/>
    </row>
    <row r="13" spans="1:16" ht="21.95" customHeight="1" x14ac:dyDescent="0.3">
      <c r="A13" s="1" t="s">
        <v>99</v>
      </c>
      <c r="B13" s="50"/>
      <c r="C13" s="50"/>
      <c r="D13" s="9" t="s">
        <v>100</v>
      </c>
      <c r="E13" s="30"/>
      <c r="F13" s="13" t="s">
        <v>136</v>
      </c>
      <c r="G13" s="8" t="s">
        <v>50</v>
      </c>
      <c r="J13" s="4"/>
      <c r="P13" s="4"/>
    </row>
    <row r="14" spans="1:16" ht="21.95" customHeight="1" x14ac:dyDescent="0.3">
      <c r="A14" s="1" t="s">
        <v>101</v>
      </c>
      <c r="B14" s="50"/>
      <c r="C14" s="50"/>
      <c r="D14" s="9" t="s">
        <v>102</v>
      </c>
      <c r="E14" s="10"/>
      <c r="F14" s="13" t="s">
        <v>137</v>
      </c>
      <c r="G14" s="8" t="s">
        <v>50</v>
      </c>
      <c r="J14" s="4"/>
      <c r="P14" s="4"/>
    </row>
    <row r="15" spans="1:16" ht="21.95" customHeight="1" x14ac:dyDescent="0.3">
      <c r="A15" s="1" t="s">
        <v>103</v>
      </c>
      <c r="B15" s="50"/>
      <c r="C15" s="50"/>
      <c r="D15" s="9" t="s">
        <v>104</v>
      </c>
      <c r="E15" s="10"/>
      <c r="F15" s="13" t="s">
        <v>138</v>
      </c>
      <c r="G15" s="8" t="s">
        <v>50</v>
      </c>
      <c r="J15" s="4"/>
      <c r="P15" s="4"/>
    </row>
    <row r="16" spans="1:16" ht="21.95" customHeight="1" x14ac:dyDescent="0.3">
      <c r="A16" s="1" t="s">
        <v>105</v>
      </c>
      <c r="B16" s="50"/>
      <c r="C16" s="50"/>
      <c r="D16" s="9" t="s">
        <v>106</v>
      </c>
      <c r="E16" s="30"/>
      <c r="F16" s="8" t="s">
        <v>107</v>
      </c>
      <c r="G16" s="8" t="s">
        <v>50</v>
      </c>
      <c r="J16" s="4"/>
      <c r="P16" s="4"/>
    </row>
    <row r="17" spans="1:16" ht="21.95" customHeight="1" x14ac:dyDescent="0.3">
      <c r="A17" s="1" t="s">
        <v>108</v>
      </c>
      <c r="B17" s="50"/>
      <c r="C17" s="50"/>
      <c r="D17" s="9" t="s">
        <v>109</v>
      </c>
      <c r="E17" s="30"/>
      <c r="F17" s="34" t="s">
        <v>155</v>
      </c>
      <c r="G17" s="8" t="s">
        <v>50</v>
      </c>
      <c r="J17" s="4"/>
      <c r="P17" s="4"/>
    </row>
    <row r="18" spans="1:16" ht="21.95" customHeight="1" x14ac:dyDescent="0.3">
      <c r="A18" s="1" t="s">
        <v>110</v>
      </c>
      <c r="B18" s="50"/>
      <c r="C18" s="50"/>
      <c r="D18" s="9" t="s">
        <v>111</v>
      </c>
      <c r="E18" s="30"/>
      <c r="F18" s="8" t="s">
        <v>112</v>
      </c>
      <c r="G18" s="8" t="s">
        <v>50</v>
      </c>
      <c r="J18" s="4"/>
      <c r="P18" s="4"/>
    </row>
    <row r="19" spans="1:16" ht="21.95" customHeight="1" x14ac:dyDescent="0.3">
      <c r="A19" s="1" t="s">
        <v>113</v>
      </c>
      <c r="B19" s="50"/>
      <c r="C19" s="50"/>
      <c r="D19" s="9" t="s">
        <v>114</v>
      </c>
      <c r="E19" s="30"/>
      <c r="F19" s="44" t="s">
        <v>158</v>
      </c>
      <c r="G19" s="8" t="s">
        <v>50</v>
      </c>
      <c r="J19" s="4"/>
      <c r="P19" s="4"/>
    </row>
    <row r="20" spans="1:16" ht="21.95" customHeight="1" x14ac:dyDescent="0.3">
      <c r="A20" s="1" t="s">
        <v>115</v>
      </c>
      <c r="B20" s="50"/>
      <c r="C20" s="50"/>
      <c r="D20" s="9" t="s">
        <v>88</v>
      </c>
      <c r="E20" s="10"/>
      <c r="F20" s="31"/>
      <c r="G20" s="8" t="s">
        <v>50</v>
      </c>
      <c r="J20" s="4"/>
      <c r="P20" s="4"/>
    </row>
    <row r="21" spans="1:16" ht="21.95" customHeight="1" x14ac:dyDescent="0.3">
      <c r="A21" s="1" t="s">
        <v>116</v>
      </c>
      <c r="B21" s="45" t="s">
        <v>117</v>
      </c>
      <c r="C21" s="45"/>
      <c r="D21" s="46"/>
      <c r="E21" s="10"/>
      <c r="F21" s="8" t="s">
        <v>50</v>
      </c>
      <c r="G21" s="8" t="s">
        <v>50</v>
      </c>
      <c r="J21" s="4"/>
      <c r="P21" s="4"/>
    </row>
    <row r="22" spans="1:16" ht="21.95" customHeight="1" x14ac:dyDescent="0.3">
      <c r="A22" s="1" t="s">
        <v>118</v>
      </c>
      <c r="B22" s="45" t="s">
        <v>119</v>
      </c>
      <c r="C22" s="45"/>
      <c r="D22" s="46"/>
      <c r="E22" s="30"/>
      <c r="F22" s="8" t="s">
        <v>120</v>
      </c>
      <c r="G22" s="8" t="s">
        <v>50</v>
      </c>
      <c r="J22" s="4"/>
      <c r="P22" s="4"/>
    </row>
    <row r="23" spans="1:16" ht="21.95" customHeight="1" x14ac:dyDescent="0.3">
      <c r="A23" s="1" t="s">
        <v>121</v>
      </c>
      <c r="B23" s="45" t="s">
        <v>122</v>
      </c>
      <c r="C23" s="45"/>
      <c r="D23" s="46"/>
      <c r="E23" s="30"/>
      <c r="F23" s="8" t="s">
        <v>123</v>
      </c>
      <c r="G23" s="23"/>
      <c r="J23" s="4"/>
      <c r="P23" s="4"/>
    </row>
    <row r="24" spans="1:16" ht="21.95" customHeight="1" x14ac:dyDescent="0.3">
      <c r="A24" s="1" t="s">
        <v>124</v>
      </c>
      <c r="B24" s="45" t="s">
        <v>125</v>
      </c>
      <c r="C24" s="45"/>
      <c r="D24" s="46"/>
      <c r="E24" s="10"/>
      <c r="F24" s="8" t="s">
        <v>50</v>
      </c>
      <c r="G24" s="8" t="s">
        <v>50</v>
      </c>
      <c r="H24" s="4"/>
      <c r="J24" s="4"/>
      <c r="P24" s="4"/>
    </row>
    <row r="25" spans="1:16" ht="21.95" customHeight="1" x14ac:dyDescent="0.3">
      <c r="A25" s="1" t="s">
        <v>126</v>
      </c>
      <c r="B25" s="45" t="s">
        <v>127</v>
      </c>
      <c r="C25" s="45"/>
      <c r="D25" s="46"/>
      <c r="E25" s="10"/>
      <c r="F25" s="8" t="s">
        <v>128</v>
      </c>
      <c r="G25" s="23"/>
      <c r="J25" s="4"/>
      <c r="P25" s="4"/>
    </row>
    <row r="26" spans="1:16" ht="21.95" customHeight="1" x14ac:dyDescent="0.3">
      <c r="A26" s="1" t="s">
        <v>129</v>
      </c>
      <c r="B26" s="45" t="s">
        <v>130</v>
      </c>
      <c r="C26" s="45"/>
      <c r="D26" s="46"/>
      <c r="E26" s="10"/>
      <c r="F26" s="8" t="s">
        <v>50</v>
      </c>
      <c r="G26" s="8" t="s">
        <v>50</v>
      </c>
      <c r="J26" s="4"/>
      <c r="P26" s="4"/>
    </row>
    <row r="27" spans="1:16" ht="21.95" customHeight="1" x14ac:dyDescent="0.3">
      <c r="A27" s="1" t="s">
        <v>131</v>
      </c>
      <c r="B27" s="45" t="s">
        <v>132</v>
      </c>
      <c r="C27" s="45"/>
      <c r="D27" s="46"/>
      <c r="E27" s="10"/>
      <c r="F27" s="8" t="s">
        <v>50</v>
      </c>
      <c r="G27" s="8" t="s">
        <v>50</v>
      </c>
      <c r="J27" s="4"/>
      <c r="P27" s="4"/>
    </row>
    <row r="28" spans="1:16" x14ac:dyDescent="0.3">
      <c r="E28" s="4"/>
    </row>
    <row r="29" spans="1:16" x14ac:dyDescent="0.3">
      <c r="E29" s="4"/>
    </row>
  </sheetData>
  <mergeCells count="15">
    <mergeCell ref="B1:G1"/>
    <mergeCell ref="B2:E2"/>
    <mergeCell ref="B3:D3"/>
    <mergeCell ref="B4:B20"/>
    <mergeCell ref="C4:C7"/>
    <mergeCell ref="C8:C10"/>
    <mergeCell ref="C11:C20"/>
    <mergeCell ref="F2:H2"/>
    <mergeCell ref="B26:D26"/>
    <mergeCell ref="B27:D27"/>
    <mergeCell ref="B21:D21"/>
    <mergeCell ref="B22:D22"/>
    <mergeCell ref="B23:D23"/>
    <mergeCell ref="B24:D24"/>
    <mergeCell ref="B25:D25"/>
  </mergeCells>
  <phoneticPr fontId="1" type="noConversion"/>
  <pageMargins left="0.78740157480314954" right="0" top="0.39370078740157477" bottom="0.39370078740157477" header="0" footer="0"/>
  <pageSetup paperSize="9" scale="77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8"/>
  <sheetViews>
    <sheetView view="pageBreakPreview" topLeftCell="A2" zoomScale="85" zoomScaleNormal="55" zoomScaleSheetLayoutView="85" workbookViewId="0">
      <selection activeCell="A39" sqref="A39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5" width="13.625" style="21" customWidth="1"/>
    <col min="6" max="6" width="13.625" customWidth="1"/>
    <col min="7" max="7" width="13.625" style="21" customWidth="1"/>
    <col min="8" max="11" width="13.625" customWidth="1"/>
    <col min="12" max="12" width="13.625" style="21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4.75" customWidth="1"/>
  </cols>
  <sheetData>
    <row r="1" spans="1:21" ht="30" hidden="1" customHeight="1" x14ac:dyDescent="0.3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21" ht="30" customHeight="1" x14ac:dyDescent="0.3">
      <c r="A2" s="57" t="s">
        <v>160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spans="1:21" ht="30" customHeight="1" x14ac:dyDescent="0.3">
      <c r="A3" s="54" t="s">
        <v>1</v>
      </c>
      <c r="B3" s="54" t="s">
        <v>2</v>
      </c>
      <c r="C3" s="54" t="s">
        <v>3</v>
      </c>
      <c r="D3" s="54" t="s">
        <v>4</v>
      </c>
      <c r="E3" s="58" t="s">
        <v>5</v>
      </c>
      <c r="F3" s="59"/>
      <c r="G3" s="58" t="s">
        <v>8</v>
      </c>
      <c r="H3" s="59"/>
      <c r="I3" s="58" t="s">
        <v>9</v>
      </c>
      <c r="J3" s="59"/>
      <c r="K3" s="58" t="s">
        <v>10</v>
      </c>
      <c r="L3" s="59"/>
      <c r="M3" s="54" t="s">
        <v>11</v>
      </c>
      <c r="N3" s="53" t="s">
        <v>12</v>
      </c>
      <c r="O3" s="53" t="s">
        <v>13</v>
      </c>
      <c r="P3" s="53" t="s">
        <v>14</v>
      </c>
      <c r="Q3" s="53" t="s">
        <v>15</v>
      </c>
      <c r="R3" s="53" t="s">
        <v>16</v>
      </c>
      <c r="S3" s="53" t="s">
        <v>17</v>
      </c>
      <c r="T3" s="53" t="s">
        <v>18</v>
      </c>
    </row>
    <row r="4" spans="1:21" ht="30" customHeight="1" x14ac:dyDescent="0.3">
      <c r="A4" s="55"/>
      <c r="B4" s="55"/>
      <c r="C4" s="55"/>
      <c r="D4" s="55"/>
      <c r="E4" s="20" t="s">
        <v>6</v>
      </c>
      <c r="F4" s="32" t="s">
        <v>7</v>
      </c>
      <c r="G4" s="20" t="s">
        <v>6</v>
      </c>
      <c r="H4" s="32" t="s">
        <v>7</v>
      </c>
      <c r="I4" s="32" t="s">
        <v>6</v>
      </c>
      <c r="J4" s="32" t="s">
        <v>7</v>
      </c>
      <c r="K4" s="32" t="s">
        <v>6</v>
      </c>
      <c r="L4" s="20" t="s">
        <v>7</v>
      </c>
      <c r="M4" s="55"/>
      <c r="N4" s="53"/>
      <c r="O4" s="53"/>
      <c r="P4" s="53"/>
      <c r="Q4" s="53"/>
      <c r="R4" s="53"/>
      <c r="S4" s="53"/>
      <c r="T4" s="53"/>
    </row>
    <row r="5" spans="1:21" ht="30" customHeight="1" x14ac:dyDescent="0.3">
      <c r="A5" s="22" t="s">
        <v>161</v>
      </c>
      <c r="B5" s="6" t="s">
        <v>50</v>
      </c>
      <c r="C5" s="6" t="s">
        <v>50</v>
      </c>
      <c r="D5" s="35">
        <v>1</v>
      </c>
      <c r="E5" s="15"/>
      <c r="F5" s="7"/>
      <c r="G5" s="15"/>
      <c r="H5" s="7"/>
      <c r="I5" s="15"/>
      <c r="J5" s="7">
        <f>D5*I5</f>
        <v>0</v>
      </c>
      <c r="K5" s="7"/>
      <c r="L5" s="15">
        <f>F5+H5+J5</f>
        <v>0</v>
      </c>
      <c r="M5" s="6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5"/>
    </row>
    <row r="6" spans="1:21" ht="30" customHeight="1" x14ac:dyDescent="0.3">
      <c r="A6" s="22"/>
      <c r="B6" s="6"/>
      <c r="C6" s="6"/>
      <c r="D6" s="35"/>
      <c r="E6" s="15"/>
      <c r="F6" s="7"/>
      <c r="G6" s="15"/>
      <c r="H6" s="7"/>
      <c r="I6" s="15"/>
      <c r="J6" s="7"/>
      <c r="K6" s="7"/>
      <c r="L6" s="15"/>
      <c r="M6" s="6"/>
      <c r="N6" s="2"/>
      <c r="O6" s="2"/>
      <c r="P6" s="2"/>
      <c r="Q6" s="2"/>
      <c r="R6" s="3"/>
      <c r="S6" s="2"/>
      <c r="T6" s="5"/>
    </row>
    <row r="7" spans="1:21" ht="30" customHeight="1" x14ac:dyDescent="0.3">
      <c r="A7" s="22" t="s">
        <v>151</v>
      </c>
      <c r="B7" s="14" t="s">
        <v>139</v>
      </c>
      <c r="C7" s="6" t="s">
        <v>149</v>
      </c>
      <c r="D7" s="35">
        <v>1</v>
      </c>
      <c r="E7" s="15"/>
      <c r="F7" s="7"/>
      <c r="G7" s="15"/>
      <c r="H7" s="7"/>
      <c r="I7" s="15"/>
      <c r="J7" s="7">
        <f t="shared" ref="J7:J8" si="0">D7*I7</f>
        <v>0</v>
      </c>
      <c r="K7" s="7"/>
      <c r="L7" s="15">
        <f t="shared" ref="L7:L8" si="1">F7+H7+J7</f>
        <v>0</v>
      </c>
      <c r="M7" s="6"/>
      <c r="N7" s="2" t="s">
        <v>52</v>
      </c>
      <c r="O7" s="2" t="s">
        <v>50</v>
      </c>
      <c r="P7" s="2" t="s">
        <v>51</v>
      </c>
      <c r="Q7" s="2" t="s">
        <v>50</v>
      </c>
      <c r="R7" s="3">
        <v>2</v>
      </c>
      <c r="S7" s="2" t="s">
        <v>50</v>
      </c>
      <c r="T7" s="5"/>
      <c r="U7" s="42"/>
    </row>
    <row r="8" spans="1:21" ht="30" customHeight="1" x14ac:dyDescent="0.3">
      <c r="A8" s="22" t="s">
        <v>152</v>
      </c>
      <c r="B8" s="14" t="s">
        <v>139</v>
      </c>
      <c r="C8" s="6" t="s">
        <v>149</v>
      </c>
      <c r="D8" s="35">
        <v>1</v>
      </c>
      <c r="E8" s="15"/>
      <c r="F8" s="7"/>
      <c r="G8" s="15"/>
      <c r="H8" s="7"/>
      <c r="I8" s="15"/>
      <c r="J8" s="7">
        <f t="shared" si="0"/>
        <v>0</v>
      </c>
      <c r="K8" s="7"/>
      <c r="L8" s="15">
        <f t="shared" si="1"/>
        <v>0</v>
      </c>
      <c r="M8" s="6"/>
      <c r="N8" s="2" t="s">
        <v>71</v>
      </c>
      <c r="O8" s="2" t="s">
        <v>50</v>
      </c>
      <c r="P8" s="2" t="s">
        <v>51</v>
      </c>
      <c r="Q8" s="2" t="s">
        <v>50</v>
      </c>
      <c r="R8" s="3">
        <v>2</v>
      </c>
      <c r="S8" s="2" t="s">
        <v>50</v>
      </c>
      <c r="T8" s="5"/>
      <c r="U8" s="42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3"/>
  <sheetViews>
    <sheetView tabSelected="1" view="pageBreakPreview" zoomScale="85" zoomScaleNormal="85" zoomScaleSheetLayoutView="85" workbookViewId="0">
      <pane xSplit="4" ySplit="3" topLeftCell="E4" activePane="bottomRight" state="frozenSplit"/>
      <selection pane="topRight" activeCell="E1" sqref="E1"/>
      <selection pane="bottomLeft" activeCell="A3" sqref="A3"/>
      <selection pane="bottomRight" sqref="A1:M1"/>
    </sheetView>
  </sheetViews>
  <sheetFormatPr defaultRowHeight="16.5" x14ac:dyDescent="0.3"/>
  <cols>
    <col min="1" max="2" width="30.625" customWidth="1"/>
    <col min="3" max="3" width="4.625" style="16" customWidth="1"/>
    <col min="4" max="4" width="8.625" style="21" customWidth="1"/>
    <col min="5" max="12" width="13.625" customWidth="1"/>
    <col min="13" max="13" width="12.625" style="16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60" t="s">
        <v>159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</row>
    <row r="2" spans="1:48" ht="30" customHeight="1" x14ac:dyDescent="0.3">
      <c r="A2" s="61" t="s">
        <v>1</v>
      </c>
      <c r="B2" s="61" t="s">
        <v>2</v>
      </c>
      <c r="C2" s="61" t="s">
        <v>3</v>
      </c>
      <c r="D2" s="62" t="s">
        <v>4</v>
      </c>
      <c r="E2" s="61" t="s">
        <v>5</v>
      </c>
      <c r="F2" s="61"/>
      <c r="G2" s="61" t="s">
        <v>8</v>
      </c>
      <c r="H2" s="61"/>
      <c r="I2" s="61" t="s">
        <v>9</v>
      </c>
      <c r="J2" s="61"/>
      <c r="K2" s="61" t="s">
        <v>10</v>
      </c>
      <c r="L2" s="61"/>
      <c r="M2" s="61" t="s">
        <v>11</v>
      </c>
      <c r="N2" s="53" t="s">
        <v>19</v>
      </c>
      <c r="O2" s="53" t="s">
        <v>13</v>
      </c>
      <c r="P2" s="53" t="s">
        <v>20</v>
      </c>
      <c r="Q2" s="53" t="s">
        <v>12</v>
      </c>
      <c r="R2" s="53" t="s">
        <v>21</v>
      </c>
      <c r="S2" s="53" t="s">
        <v>22</v>
      </c>
      <c r="T2" s="53" t="s">
        <v>23</v>
      </c>
      <c r="U2" s="53" t="s">
        <v>24</v>
      </c>
      <c r="V2" s="53" t="s">
        <v>25</v>
      </c>
      <c r="W2" s="53" t="s">
        <v>26</v>
      </c>
      <c r="X2" s="53" t="s">
        <v>27</v>
      </c>
      <c r="Y2" s="53" t="s">
        <v>28</v>
      </c>
      <c r="Z2" s="53" t="s">
        <v>29</v>
      </c>
      <c r="AA2" s="53" t="s">
        <v>30</v>
      </c>
      <c r="AB2" s="53" t="s">
        <v>31</v>
      </c>
      <c r="AC2" s="53" t="s">
        <v>32</v>
      </c>
      <c r="AD2" s="53" t="s">
        <v>33</v>
      </c>
      <c r="AE2" s="53" t="s">
        <v>34</v>
      </c>
      <c r="AF2" s="53" t="s">
        <v>35</v>
      </c>
      <c r="AG2" s="53" t="s">
        <v>36</v>
      </c>
      <c r="AH2" s="53" t="s">
        <v>37</v>
      </c>
      <c r="AI2" s="53" t="s">
        <v>38</v>
      </c>
      <c r="AJ2" s="53" t="s">
        <v>39</v>
      </c>
      <c r="AK2" s="53" t="s">
        <v>40</v>
      </c>
      <c r="AL2" s="53" t="s">
        <v>41</v>
      </c>
      <c r="AM2" s="53" t="s">
        <v>42</v>
      </c>
      <c r="AN2" s="53" t="s">
        <v>43</v>
      </c>
      <c r="AO2" s="53" t="s">
        <v>44</v>
      </c>
      <c r="AP2" s="53" t="s">
        <v>45</v>
      </c>
      <c r="AQ2" s="53" t="s">
        <v>46</v>
      </c>
      <c r="AR2" s="53" t="s">
        <v>47</v>
      </c>
      <c r="AS2" s="53" t="s">
        <v>15</v>
      </c>
      <c r="AT2" s="53" t="s">
        <v>16</v>
      </c>
      <c r="AU2" s="53" t="s">
        <v>48</v>
      </c>
      <c r="AV2" s="53" t="s">
        <v>49</v>
      </c>
    </row>
    <row r="3" spans="1:48" ht="30" customHeight="1" x14ac:dyDescent="0.3">
      <c r="A3" s="61"/>
      <c r="B3" s="61"/>
      <c r="C3" s="61"/>
      <c r="D3" s="62"/>
      <c r="E3" s="12" t="s">
        <v>6</v>
      </c>
      <c r="F3" s="12" t="s">
        <v>7</v>
      </c>
      <c r="G3" s="12" t="s">
        <v>6</v>
      </c>
      <c r="H3" s="12" t="s">
        <v>7</v>
      </c>
      <c r="I3" s="12" t="s">
        <v>6</v>
      </c>
      <c r="J3" s="12" t="s">
        <v>7</v>
      </c>
      <c r="K3" s="12" t="s">
        <v>6</v>
      </c>
      <c r="L3" s="12" t="s">
        <v>7</v>
      </c>
      <c r="M3" s="61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</row>
    <row r="4" spans="1:48" ht="30" customHeight="1" x14ac:dyDescent="0.3">
      <c r="A4" s="37" t="s">
        <v>154</v>
      </c>
      <c r="B4" s="38"/>
      <c r="C4" s="39"/>
      <c r="D4" s="40"/>
      <c r="E4" s="38"/>
      <c r="F4" s="41"/>
      <c r="G4" s="38"/>
      <c r="H4" s="41"/>
      <c r="I4" s="38"/>
      <c r="J4" s="41"/>
      <c r="K4" s="38"/>
      <c r="L4" s="41"/>
      <c r="M4" s="39"/>
      <c r="N4" s="3"/>
      <c r="O4" s="3"/>
      <c r="P4" s="3"/>
      <c r="Q4" s="2" t="s">
        <v>52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s="26" customFormat="1" ht="30" customHeight="1" x14ac:dyDescent="0.3">
      <c r="A5" s="14" t="s">
        <v>142</v>
      </c>
      <c r="B5" s="14" t="s">
        <v>139</v>
      </c>
      <c r="C5" s="27" t="s">
        <v>134</v>
      </c>
      <c r="D5" s="18">
        <v>1</v>
      </c>
      <c r="E5" s="19"/>
      <c r="F5" s="19"/>
      <c r="G5" s="19"/>
      <c r="H5" s="19"/>
      <c r="I5" s="19"/>
      <c r="J5" s="19"/>
      <c r="K5" s="19"/>
      <c r="L5" s="19"/>
      <c r="M5" s="36"/>
      <c r="N5" s="24" t="s">
        <v>53</v>
      </c>
      <c r="O5" s="24" t="s">
        <v>50</v>
      </c>
      <c r="P5" s="24" t="s">
        <v>50</v>
      </c>
      <c r="Q5" s="24" t="s">
        <v>52</v>
      </c>
      <c r="R5" s="24" t="s">
        <v>54</v>
      </c>
      <c r="S5" s="24" t="s">
        <v>54</v>
      </c>
      <c r="T5" s="24" t="s">
        <v>55</v>
      </c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4" t="s">
        <v>50</v>
      </c>
      <c r="AS5" s="24" t="s">
        <v>50</v>
      </c>
      <c r="AT5" s="25"/>
      <c r="AU5" s="24" t="s">
        <v>56</v>
      </c>
      <c r="AV5" s="25">
        <v>102</v>
      </c>
    </row>
    <row r="6" spans="1:48" s="26" customFormat="1" ht="30" customHeight="1" x14ac:dyDescent="0.3">
      <c r="A6" s="14" t="s">
        <v>143</v>
      </c>
      <c r="B6" s="14" t="s">
        <v>139</v>
      </c>
      <c r="C6" s="27" t="s">
        <v>133</v>
      </c>
      <c r="D6" s="18">
        <v>1</v>
      </c>
      <c r="E6" s="19"/>
      <c r="F6" s="19"/>
      <c r="G6" s="19"/>
      <c r="H6" s="19"/>
      <c r="I6" s="19"/>
      <c r="J6" s="19"/>
      <c r="K6" s="19"/>
      <c r="L6" s="19"/>
      <c r="M6" s="36"/>
      <c r="N6" s="24" t="s">
        <v>53</v>
      </c>
      <c r="O6" s="24" t="s">
        <v>50</v>
      </c>
      <c r="P6" s="24" t="s">
        <v>50</v>
      </c>
      <c r="Q6" s="24" t="s">
        <v>58</v>
      </c>
      <c r="R6" s="24" t="s">
        <v>54</v>
      </c>
      <c r="S6" s="24" t="s">
        <v>54</v>
      </c>
      <c r="T6" s="24" t="s">
        <v>55</v>
      </c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4" t="s">
        <v>50</v>
      </c>
      <c r="AS6" s="24" t="s">
        <v>50</v>
      </c>
      <c r="AT6" s="25"/>
      <c r="AU6" s="24" t="s">
        <v>59</v>
      </c>
      <c r="AV6" s="25">
        <v>115</v>
      </c>
    </row>
    <row r="7" spans="1:48" s="26" customFormat="1" ht="30" customHeight="1" x14ac:dyDescent="0.3">
      <c r="A7" s="14" t="s">
        <v>144</v>
      </c>
      <c r="B7" s="14" t="s">
        <v>139</v>
      </c>
      <c r="C7" s="27" t="s">
        <v>133</v>
      </c>
      <c r="D7" s="18">
        <v>1</v>
      </c>
      <c r="E7" s="19"/>
      <c r="F7" s="19"/>
      <c r="G7" s="19"/>
      <c r="H7" s="19"/>
      <c r="I7" s="19"/>
      <c r="J7" s="19"/>
      <c r="K7" s="19"/>
      <c r="L7" s="19"/>
      <c r="M7" s="36"/>
      <c r="N7" s="24" t="s">
        <v>61</v>
      </c>
      <c r="O7" s="24" t="s">
        <v>50</v>
      </c>
      <c r="P7" s="24" t="s">
        <v>50</v>
      </c>
      <c r="Q7" s="24" t="s">
        <v>60</v>
      </c>
      <c r="R7" s="24" t="s">
        <v>54</v>
      </c>
      <c r="S7" s="24" t="s">
        <v>54</v>
      </c>
      <c r="T7" s="24" t="s">
        <v>55</v>
      </c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4" t="s">
        <v>50</v>
      </c>
      <c r="AS7" s="24" t="s">
        <v>50</v>
      </c>
      <c r="AT7" s="25"/>
      <c r="AU7" s="24" t="s">
        <v>62</v>
      </c>
      <c r="AV7" s="25">
        <v>119</v>
      </c>
    </row>
    <row r="8" spans="1:48" s="26" customFormat="1" ht="30" customHeight="1" x14ac:dyDescent="0.3">
      <c r="A8" s="14" t="s">
        <v>145</v>
      </c>
      <c r="B8" s="14" t="s">
        <v>139</v>
      </c>
      <c r="C8" s="27" t="s">
        <v>133</v>
      </c>
      <c r="D8" s="18">
        <v>1</v>
      </c>
      <c r="E8" s="19"/>
      <c r="F8" s="19"/>
      <c r="G8" s="19"/>
      <c r="H8" s="19"/>
      <c r="I8" s="19"/>
      <c r="J8" s="19"/>
      <c r="K8" s="19"/>
      <c r="L8" s="19"/>
      <c r="M8" s="36"/>
      <c r="N8" s="24" t="s">
        <v>53</v>
      </c>
      <c r="O8" s="24" t="s">
        <v>50</v>
      </c>
      <c r="P8" s="24" t="s">
        <v>50</v>
      </c>
      <c r="Q8" s="24" t="s">
        <v>63</v>
      </c>
      <c r="R8" s="24" t="s">
        <v>54</v>
      </c>
      <c r="S8" s="24" t="s">
        <v>54</v>
      </c>
      <c r="T8" s="24" t="s">
        <v>55</v>
      </c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4" t="s">
        <v>50</v>
      </c>
      <c r="AS8" s="24" t="s">
        <v>50</v>
      </c>
      <c r="AT8" s="25"/>
      <c r="AU8" s="24" t="s">
        <v>64</v>
      </c>
      <c r="AV8" s="25">
        <v>122</v>
      </c>
    </row>
    <row r="9" spans="1:48" s="26" customFormat="1" ht="30" customHeight="1" x14ac:dyDescent="0.3">
      <c r="A9" s="14" t="s">
        <v>140</v>
      </c>
      <c r="B9" s="14" t="s">
        <v>139</v>
      </c>
      <c r="C9" s="27" t="s">
        <v>133</v>
      </c>
      <c r="D9" s="18">
        <v>1</v>
      </c>
      <c r="E9" s="19"/>
      <c r="F9" s="19"/>
      <c r="G9" s="19"/>
      <c r="H9" s="19"/>
      <c r="I9" s="19"/>
      <c r="J9" s="19"/>
      <c r="K9" s="19"/>
      <c r="L9" s="19"/>
      <c r="M9" s="36"/>
      <c r="N9" s="24" t="s">
        <v>53</v>
      </c>
      <c r="O9" s="24" t="s">
        <v>50</v>
      </c>
      <c r="P9" s="24" t="s">
        <v>50</v>
      </c>
      <c r="Q9" s="24" t="s">
        <v>65</v>
      </c>
      <c r="R9" s="24" t="s">
        <v>54</v>
      </c>
      <c r="S9" s="24" t="s">
        <v>54</v>
      </c>
      <c r="T9" s="24" t="s">
        <v>55</v>
      </c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4" t="s">
        <v>50</v>
      </c>
      <c r="AS9" s="24" t="s">
        <v>50</v>
      </c>
      <c r="AT9" s="25"/>
      <c r="AU9" s="24" t="s">
        <v>66</v>
      </c>
      <c r="AV9" s="25">
        <v>126</v>
      </c>
    </row>
    <row r="10" spans="1:48" s="26" customFormat="1" ht="30" customHeight="1" x14ac:dyDescent="0.3">
      <c r="A10" s="14" t="s">
        <v>146</v>
      </c>
      <c r="B10" s="14" t="s">
        <v>139</v>
      </c>
      <c r="C10" s="27" t="s">
        <v>133</v>
      </c>
      <c r="D10" s="18">
        <v>1</v>
      </c>
      <c r="E10" s="19"/>
      <c r="F10" s="19"/>
      <c r="G10" s="19"/>
      <c r="H10" s="19"/>
      <c r="I10" s="19"/>
      <c r="J10" s="19"/>
      <c r="K10" s="19"/>
      <c r="L10" s="19"/>
      <c r="M10" s="36"/>
      <c r="N10" s="24" t="s">
        <v>53</v>
      </c>
      <c r="O10" s="24" t="s">
        <v>50</v>
      </c>
      <c r="P10" s="24" t="s">
        <v>50</v>
      </c>
      <c r="Q10" s="24" t="s">
        <v>67</v>
      </c>
      <c r="R10" s="24" t="s">
        <v>54</v>
      </c>
      <c r="S10" s="24" t="s">
        <v>54</v>
      </c>
      <c r="T10" s="24" t="s">
        <v>55</v>
      </c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4" t="s">
        <v>50</v>
      </c>
      <c r="AS10" s="24" t="s">
        <v>50</v>
      </c>
      <c r="AT10" s="25"/>
      <c r="AU10" s="24" t="s">
        <v>68</v>
      </c>
      <c r="AV10" s="25">
        <v>170</v>
      </c>
    </row>
    <row r="11" spans="1:48" s="26" customFormat="1" ht="30" customHeight="1" x14ac:dyDescent="0.3">
      <c r="A11" s="14" t="s">
        <v>147</v>
      </c>
      <c r="B11" s="14" t="s">
        <v>139</v>
      </c>
      <c r="C11" s="27" t="s">
        <v>133</v>
      </c>
      <c r="D11" s="18">
        <v>1</v>
      </c>
      <c r="E11" s="19"/>
      <c r="F11" s="19"/>
      <c r="G11" s="19"/>
      <c r="H11" s="19"/>
      <c r="I11" s="19"/>
      <c r="J11" s="19"/>
      <c r="K11" s="19"/>
      <c r="L11" s="19"/>
      <c r="M11" s="36"/>
      <c r="N11" s="24" t="s">
        <v>57</v>
      </c>
      <c r="O11" s="24" t="s">
        <v>50</v>
      </c>
      <c r="P11" s="24" t="s">
        <v>50</v>
      </c>
      <c r="Q11" s="24" t="s">
        <v>69</v>
      </c>
      <c r="R11" s="24" t="s">
        <v>54</v>
      </c>
      <c r="S11" s="24" t="s">
        <v>54</v>
      </c>
      <c r="T11" s="24" t="s">
        <v>55</v>
      </c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4" t="s">
        <v>50</v>
      </c>
      <c r="AS11" s="24" t="s">
        <v>50</v>
      </c>
      <c r="AT11" s="25"/>
      <c r="AU11" s="24" t="s">
        <v>70</v>
      </c>
      <c r="AV11" s="25">
        <v>175</v>
      </c>
    </row>
    <row r="12" spans="1:48" s="26" customFormat="1" ht="30" customHeight="1" x14ac:dyDescent="0.3">
      <c r="A12" s="27" t="s">
        <v>148</v>
      </c>
      <c r="B12" s="14"/>
      <c r="C12" s="27"/>
      <c r="D12" s="18"/>
      <c r="E12" s="19"/>
      <c r="F12" s="19"/>
      <c r="G12" s="19"/>
      <c r="H12" s="19"/>
      <c r="I12" s="19"/>
      <c r="J12" s="19"/>
      <c r="K12" s="19"/>
      <c r="L12" s="19"/>
      <c r="M12" s="29"/>
      <c r="N12" s="24"/>
      <c r="O12" s="24"/>
      <c r="P12" s="24"/>
      <c r="Q12" s="24"/>
      <c r="R12" s="24"/>
      <c r="S12" s="24"/>
      <c r="T12" s="24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4"/>
      <c r="AS12" s="24"/>
      <c r="AT12" s="25"/>
      <c r="AU12" s="24"/>
      <c r="AV12" s="25"/>
    </row>
    <row r="13" spans="1:48" s="28" customFormat="1" ht="30" customHeight="1" x14ac:dyDescent="0.3">
      <c r="A13" s="14"/>
      <c r="B13" s="14"/>
      <c r="C13" s="27"/>
      <c r="D13" s="18"/>
      <c r="E13" s="17"/>
      <c r="F13" s="19"/>
      <c r="G13" s="19"/>
      <c r="H13" s="19"/>
      <c r="I13" s="17"/>
      <c r="J13" s="19"/>
      <c r="K13" s="19"/>
      <c r="L13" s="19"/>
      <c r="M13" s="29"/>
    </row>
    <row r="14" spans="1:48" ht="30" customHeight="1" x14ac:dyDescent="0.3">
      <c r="A14" s="37" t="s">
        <v>153</v>
      </c>
      <c r="B14" s="38"/>
      <c r="C14" s="39"/>
      <c r="D14" s="40"/>
      <c r="E14" s="38"/>
      <c r="F14" s="41"/>
      <c r="G14" s="38"/>
      <c r="H14" s="41"/>
      <c r="I14" s="38"/>
      <c r="J14" s="41"/>
      <c r="K14" s="41"/>
      <c r="L14" s="41"/>
      <c r="M14" s="39"/>
    </row>
    <row r="15" spans="1:48" ht="30" customHeight="1" x14ac:dyDescent="0.3">
      <c r="A15" s="14" t="s">
        <v>141</v>
      </c>
      <c r="B15" s="14" t="s">
        <v>139</v>
      </c>
      <c r="C15" s="27" t="s">
        <v>133</v>
      </c>
      <c r="D15" s="18">
        <v>1</v>
      </c>
      <c r="E15" s="38"/>
      <c r="F15" s="41"/>
      <c r="G15" s="38"/>
      <c r="H15" s="41"/>
      <c r="I15" s="38"/>
      <c r="J15" s="41"/>
      <c r="K15" s="41"/>
      <c r="L15" s="41"/>
      <c r="M15" s="39"/>
    </row>
    <row r="16" spans="1:48" ht="30" customHeight="1" x14ac:dyDescent="0.3">
      <c r="A16" s="14" t="s">
        <v>142</v>
      </c>
      <c r="B16" s="14" t="s">
        <v>139</v>
      </c>
      <c r="C16" s="27" t="s">
        <v>133</v>
      </c>
      <c r="D16" s="18">
        <v>1</v>
      </c>
      <c r="E16" s="38"/>
      <c r="F16" s="41"/>
      <c r="G16" s="38"/>
      <c r="H16" s="41"/>
      <c r="I16" s="38"/>
      <c r="J16" s="41"/>
      <c r="K16" s="41"/>
      <c r="L16" s="41"/>
      <c r="M16" s="39"/>
    </row>
    <row r="17" spans="1:13" s="26" customFormat="1" ht="30" customHeight="1" x14ac:dyDescent="0.3">
      <c r="A17" s="14" t="s">
        <v>143</v>
      </c>
      <c r="B17" s="14" t="s">
        <v>139</v>
      </c>
      <c r="C17" s="27" t="s">
        <v>133</v>
      </c>
      <c r="D17" s="18">
        <v>1</v>
      </c>
      <c r="E17" s="19"/>
      <c r="F17" s="19"/>
      <c r="G17" s="19"/>
      <c r="H17" s="19"/>
      <c r="I17" s="19"/>
      <c r="J17" s="19"/>
      <c r="K17" s="19"/>
      <c r="L17" s="19"/>
      <c r="M17" s="36"/>
    </row>
    <row r="18" spans="1:13" s="26" customFormat="1" ht="30" customHeight="1" x14ac:dyDescent="0.3">
      <c r="A18" s="14" t="s">
        <v>144</v>
      </c>
      <c r="B18" s="14" t="s">
        <v>139</v>
      </c>
      <c r="C18" s="27" t="s">
        <v>133</v>
      </c>
      <c r="D18" s="18">
        <v>1</v>
      </c>
      <c r="E18" s="19"/>
      <c r="F18" s="19"/>
      <c r="G18" s="19"/>
      <c r="H18" s="19"/>
      <c r="I18" s="19"/>
      <c r="J18" s="19"/>
      <c r="K18" s="19"/>
      <c r="L18" s="19"/>
      <c r="M18" s="36"/>
    </row>
    <row r="19" spans="1:13" s="26" customFormat="1" ht="30" customHeight="1" x14ac:dyDescent="0.3">
      <c r="A19" s="27" t="s">
        <v>148</v>
      </c>
      <c r="B19" s="14"/>
      <c r="C19" s="27"/>
      <c r="D19" s="18"/>
      <c r="E19" s="19"/>
      <c r="F19" s="19"/>
      <c r="G19" s="19"/>
      <c r="H19" s="19"/>
      <c r="I19" s="19"/>
      <c r="J19" s="19"/>
      <c r="K19" s="19"/>
      <c r="L19" s="19"/>
      <c r="M19" s="29"/>
    </row>
    <row r="21" spans="1:13" x14ac:dyDescent="0.3">
      <c r="F21" s="33"/>
      <c r="H21" s="33"/>
    </row>
    <row r="22" spans="1:13" x14ac:dyDescent="0.3">
      <c r="F22" s="33"/>
      <c r="H22" s="33"/>
    </row>
    <row r="23" spans="1:13" x14ac:dyDescent="0.3">
      <c r="F23" s="33"/>
      <c r="H23" s="33"/>
    </row>
  </sheetData>
  <autoFilter ref="A3:AV19"/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6</vt:i4>
      </vt:variant>
    </vt:vector>
  </HeadingPairs>
  <TitlesOfParts>
    <vt:vector size="10" baseType="lpstr">
      <vt:lpstr>원가계산서</vt:lpstr>
      <vt:lpstr>공종별집계표</vt:lpstr>
      <vt:lpstr>공종별내역서</vt:lpstr>
      <vt:lpstr>Sheet1</vt:lpstr>
      <vt:lpstr>공종별내역서!Print_Area</vt:lpstr>
      <vt:lpstr>공종별집계표!Print_Area</vt:lpstr>
      <vt:lpstr>원가계산서!Print_Area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Korail</dc:creator>
  <cp:lastModifiedBy>철도공사</cp:lastModifiedBy>
  <cp:lastPrinted>2019-03-27T06:53:09Z</cp:lastPrinted>
  <dcterms:created xsi:type="dcterms:W3CDTF">2018-03-20T04:17:43Z</dcterms:created>
  <dcterms:modified xsi:type="dcterms:W3CDTF">2019-05-17T09:15:33Z</dcterms:modified>
</cp:coreProperties>
</file>