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4240" windowHeight="13740" activeTab="2"/>
  </bookViews>
  <sheets>
    <sheet name="원가계산" sheetId="9" r:id="rId1"/>
    <sheet name="공종별집계표" sheetId="7" r:id="rId2"/>
    <sheet name="공종별내역서" sheetId="6" r:id="rId3"/>
  </sheets>
  <externalReferences>
    <externalReference r:id="rId4"/>
    <externalReference r:id="rId5"/>
  </externalReference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MIN.XLS">[1]!복사</definedName>
    <definedName name="_xlnm.Print_Area" localSheetId="2">공종별내역서!$A$1:$M$43</definedName>
    <definedName name="_xlnm.Print_Area" localSheetId="1">공종별집계표!$A$1:$M$26</definedName>
    <definedName name="_xlnm.Print_Area" localSheetId="0">원가계산!$A$1:$D$34</definedName>
    <definedName name="_xlnm.Print_Area">#REF!</definedName>
    <definedName name="_xlnm.Print_Titles" localSheetId="2">공종별내역서!$2:$4</definedName>
    <definedName name="_xlnm.Print_Titles" localSheetId="1">공종별집계표!$1:$4</definedName>
    <definedName name="_xlnm.Print_Titles">#REF!</definedName>
    <definedName name="SAPBEXdnldView" hidden="1">"41JLQUL0YNPVK3OX98UIGJGNP"</definedName>
    <definedName name="SAPBEXsysID" hidden="1">"BWP"</definedName>
    <definedName name="ㄸㄱ구믇705547510" hidden="1">[2]CTEMCOST!#REF!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39" i="6" l="1"/>
  <c r="K36" i="6"/>
  <c r="K35" i="6"/>
  <c r="J33" i="6"/>
  <c r="J20" i="6"/>
  <c r="J16" i="6"/>
  <c r="K41" i="6"/>
  <c r="L41" i="6"/>
  <c r="L30" i="6"/>
  <c r="L29" i="6"/>
  <c r="L28" i="6"/>
  <c r="L27" i="6"/>
  <c r="L26" i="6"/>
  <c r="L25" i="6"/>
  <c r="L24" i="6"/>
  <c r="K42" i="6"/>
  <c r="K40" i="6"/>
  <c r="K38" i="6"/>
  <c r="K37" i="6"/>
  <c r="K34" i="6"/>
  <c r="K32" i="6"/>
  <c r="K31" i="6"/>
  <c r="K30" i="6"/>
  <c r="K29" i="6"/>
  <c r="K28" i="6"/>
  <c r="K27" i="6"/>
  <c r="K26" i="6"/>
  <c r="K25" i="6"/>
  <c r="K24" i="6"/>
  <c r="K23" i="6"/>
  <c r="K22" i="6"/>
  <c r="K21" i="6"/>
  <c r="L42" i="6"/>
  <c r="L40" i="6"/>
  <c r="K33" i="6"/>
  <c r="L39" i="6"/>
  <c r="L38" i="6"/>
  <c r="L37" i="6"/>
  <c r="L35" i="6"/>
  <c r="L34" i="6"/>
  <c r="H33" i="6" l="1"/>
  <c r="L36" i="6"/>
  <c r="L33" i="6" s="1"/>
  <c r="F33" i="6" l="1"/>
  <c r="L32" i="6" l="1"/>
  <c r="L23" i="6"/>
  <c r="L22" i="6"/>
  <c r="L21" i="6" l="1"/>
  <c r="F20" i="6"/>
  <c r="L31" i="6" l="1"/>
  <c r="L20" i="6" s="1"/>
  <c r="H20" i="6"/>
  <c r="A2" i="7"/>
  <c r="A2" i="6" s="1"/>
  <c r="K8" i="6"/>
  <c r="K9" i="6"/>
  <c r="K10" i="6"/>
  <c r="K11" i="6"/>
  <c r="K12" i="6"/>
  <c r="K13" i="6"/>
  <c r="K14" i="6"/>
  <c r="K15" i="6"/>
  <c r="K16" i="6"/>
  <c r="K17" i="6"/>
  <c r="K18" i="6"/>
  <c r="K20" i="6"/>
  <c r="K19" i="6"/>
  <c r="L18" i="6"/>
  <c r="H15" i="6"/>
  <c r="L17" i="6" l="1"/>
  <c r="F16" i="6"/>
  <c r="F10" i="6"/>
  <c r="L19" i="6"/>
  <c r="H16" i="6"/>
  <c r="L15" i="6"/>
  <c r="H14" i="6"/>
  <c r="L14" i="6" s="1"/>
  <c r="J13" i="6"/>
  <c r="H13" i="6"/>
  <c r="J12" i="6"/>
  <c r="H12" i="6"/>
  <c r="J11" i="6"/>
  <c r="H11" i="6"/>
  <c r="J9" i="6"/>
  <c r="H9" i="6"/>
  <c r="J8" i="6"/>
  <c r="H8" i="6"/>
  <c r="K7" i="6"/>
  <c r="J7" i="6"/>
  <c r="H7" i="6"/>
  <c r="K6" i="6"/>
  <c r="K43" i="6" s="1"/>
  <c r="D38" i="9"/>
  <c r="L16" i="6" l="1"/>
  <c r="J6" i="6"/>
  <c r="F43" i="6"/>
  <c r="H6" i="6"/>
  <c r="J10" i="6"/>
  <c r="J43" i="6" s="1"/>
  <c r="D14" i="9" s="1"/>
  <c r="H10" i="6"/>
  <c r="L8" i="6"/>
  <c r="L9" i="6"/>
  <c r="L12" i="6"/>
  <c r="L11" i="6"/>
  <c r="L13" i="6"/>
  <c r="L7" i="6"/>
  <c r="H43" i="6" l="1"/>
  <c r="G6" i="7" s="1"/>
  <c r="H6" i="7" s="1"/>
  <c r="L10" i="6"/>
  <c r="L6" i="6"/>
  <c r="I6" i="7"/>
  <c r="E6" i="7"/>
  <c r="F6" i="7" s="1"/>
  <c r="D8" i="9"/>
  <c r="D7" i="9" s="1"/>
  <c r="L43" i="6" l="1"/>
  <c r="D11" i="9"/>
  <c r="D18" i="9" s="1"/>
  <c r="D20" i="9" s="1"/>
  <c r="K6" i="7"/>
  <c r="J6" i="7"/>
  <c r="L6" i="7" s="1"/>
  <c r="D25" i="9" l="1"/>
  <c r="D21" i="9"/>
  <c r="D22" i="9"/>
  <c r="D19" i="9"/>
  <c r="D24" i="9"/>
  <c r="D12" i="9"/>
  <c r="D10" i="9" s="1"/>
  <c r="D16" i="9"/>
  <c r="D15" i="9" l="1"/>
  <c r="D17" i="9"/>
  <c r="D23" i="9"/>
  <c r="D13" i="9" l="1"/>
  <c r="D6" i="9" s="1"/>
  <c r="D26" i="9" s="1"/>
  <c r="D29" i="9" l="1"/>
  <c r="D32" i="9" l="1"/>
  <c r="D3" i="9" l="1"/>
  <c r="A3" i="9" s="1"/>
</calcChain>
</file>

<file path=xl/sharedStrings.xml><?xml version="1.0" encoding="utf-8"?>
<sst xmlns="http://schemas.openxmlformats.org/spreadsheetml/2006/main" count="260" uniqueCount="174">
  <si>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</si>
  <si>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</si>
  <si>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</si>
  <si>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</si>
  <si>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</si>
  <si>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</si>
  <si>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</si>
  <si>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</si>
  <si>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</si>
  <si>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</si>
  <si>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</si>
  <si>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</si>
  <si>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</si>
  <si>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</si>
  <si>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</si>
  <si>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</si>
  <si>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</si>
  <si>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</si>
  <si>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</si>
  <si>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</si>
  <si>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</si>
  <si>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</si>
  <si>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</si>
  <si>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</si>
  <si>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</si>
  <si>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</si>
  <si>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</si>
  <si>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</si>
  <si>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</si>
  <si>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</si>
  <si>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</si>
  <si>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</si>
  <si>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</si>
  <si>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</si>
  <si>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</si>
  <si>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</si>
  <si>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</si>
  <si>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</si>
  <si>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</si>
  <si>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</si>
  <si>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</si>
  <si>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</si>
  <si>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</si>
  <si>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</si>
  <si>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</si>
  <si>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</si>
  <si>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</si>
  <si>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</si>
  <si>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</si>
  <si>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</si>
  <si>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</si>
  <si>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</si>
  <si>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</si>
  <si>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</si>
  <si>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42745116A100B2A59114664AAE9819336F2F7</t>
  </si>
  <si>
    <t>F</t>
  </si>
  <si>
    <t>T</t>
  </si>
  <si>
    <t>01010142745116A100B2A59114664AAE9819336F2F7</t>
  </si>
  <si>
    <t>[ 합           계 ]</t>
  </si>
  <si>
    <t>TOTAL</t>
  </si>
  <si>
    <t>010123</t>
  </si>
  <si>
    <t>구              분</t>
  </si>
  <si>
    <t>구     성     비</t>
  </si>
  <si>
    <t>금      액</t>
  </si>
  <si>
    <t xml:space="preserve"> 1.  총      원       가</t>
  </si>
  <si>
    <t xml:space="preserve"> 가 + 나 + 다</t>
  </si>
  <si>
    <t xml:space="preserve">   가. 재  료  비</t>
  </si>
  <si>
    <t xml:space="preserve">      1) 직접재료비</t>
  </si>
  <si>
    <t xml:space="preserve">      2) 부산물공제</t>
  </si>
  <si>
    <t xml:space="preserve">   나. 노  무  비</t>
  </si>
  <si>
    <t xml:space="preserve">      1) 직접노무비</t>
  </si>
  <si>
    <t xml:space="preserve">      2) 간접노무비</t>
  </si>
  <si>
    <t xml:space="preserve"> 나 1) 의  </t>
  </si>
  <si>
    <t xml:space="preserve">   다. 경    비</t>
  </si>
  <si>
    <t xml:space="preserve">      1) 산출경비</t>
  </si>
  <si>
    <t xml:space="preserve">      2) 산재보험료</t>
  </si>
  <si>
    <t xml:space="preserve"> 나 의</t>
  </si>
  <si>
    <t xml:space="preserve">      3) 안전관리비</t>
  </si>
  <si>
    <t xml:space="preserve">      4) 고용보험료</t>
  </si>
  <si>
    <t xml:space="preserve"> 나 의 </t>
  </si>
  <si>
    <t xml:space="preserve">      5) 건강보험료</t>
  </si>
  <si>
    <t xml:space="preserve"> 나 1)의 </t>
  </si>
  <si>
    <t xml:space="preserve">      6) 연금보험료</t>
  </si>
  <si>
    <t xml:space="preserve">      7) 노인장기요양보험</t>
  </si>
  <si>
    <t xml:space="preserve"> 다 5)의  </t>
  </si>
  <si>
    <t xml:space="preserve">      8) 퇴직공제부금비</t>
  </si>
  <si>
    <t xml:space="preserve"> 나 1)의</t>
  </si>
  <si>
    <t xml:space="preserve">      9) 환경보전비</t>
  </si>
  <si>
    <t xml:space="preserve"> 가 + 나 1) + 다 1)의</t>
  </si>
  <si>
    <t xml:space="preserve">      10) 기타경비</t>
  </si>
  <si>
    <t xml:space="preserve"> 가 + 나 의 </t>
  </si>
  <si>
    <t xml:space="preserve"> 2.  일  반  관  리  비 </t>
  </si>
  <si>
    <t xml:space="preserve"> 1 의 </t>
  </si>
  <si>
    <t xml:space="preserve"> 3.  이                 윤</t>
  </si>
  <si>
    <t xml:space="preserve"> 1 의 나 + 1 의 다 + 2 의</t>
  </si>
  <si>
    <t xml:space="preserve"> 4.  폐 기 물  처 리 비</t>
  </si>
  <si>
    <t xml:space="preserve"> 5.  소                 계</t>
  </si>
  <si>
    <t xml:space="preserve"> 1 + 2 + 3 + 4</t>
  </si>
  <si>
    <t xml:space="preserve"> 6.  주  요  자  재  대</t>
  </si>
  <si>
    <t xml:space="preserve"> 7.  부  가  가  치  세</t>
  </si>
  <si>
    <t xml:space="preserve"> 5 + 6 의</t>
  </si>
  <si>
    <t xml:space="preserve"> 8.  합            계 </t>
  </si>
  <si>
    <t xml:space="preserve"> 5 + 6 + 7  </t>
  </si>
  <si>
    <t xml:space="preserve"> 9. 관  급  자  재  대</t>
  </si>
  <si>
    <t xml:space="preserve"> 10.  총    합    계</t>
  </si>
  <si>
    <t>0101  리프트 설치공사</t>
  </si>
  <si>
    <t>010101  계단겸용수직형리프트제작설치</t>
  </si>
  <si>
    <t>1.제어반</t>
  </si>
  <si>
    <t>컨트롤러외</t>
  </si>
  <si>
    <t>뱃터리 충전기 assy</t>
  </si>
  <si>
    <t>구동박스 assy</t>
  </si>
  <si>
    <t>2. 승강기</t>
  </si>
  <si>
    <t>플랫폼 assy</t>
  </si>
  <si>
    <t>가이드 assy</t>
  </si>
  <si>
    <t>구동장치(모터 및 감속기 assy)</t>
  </si>
  <si>
    <t>램프 및 보호대 assy</t>
  </si>
  <si>
    <t>핸드레일 및 기타</t>
  </si>
  <si>
    <t>3.상하운전반</t>
  </si>
  <si>
    <t>운전반</t>
  </si>
  <si>
    <t>인터폰장치</t>
  </si>
  <si>
    <t>설치비(배선, 배관, 조립외)</t>
  </si>
  <si>
    <t>부가세별도</t>
  </si>
  <si>
    <t>계단겸용수직형리프트제작설치</t>
    <phoneticPr fontId="1" type="noConversion"/>
  </si>
  <si>
    <t>식</t>
    <phoneticPr fontId="1" type="noConversion"/>
  </si>
  <si>
    <t>set</t>
    <phoneticPr fontId="1" type="noConversion"/>
  </si>
  <si>
    <t>인</t>
    <phoneticPr fontId="1" type="noConversion"/>
  </si>
  <si>
    <t>내선전공</t>
    <phoneticPr fontId="1" type="noConversion"/>
  </si>
  <si>
    <t>M</t>
    <phoneticPr fontId="1" type="noConversion"/>
  </si>
  <si>
    <t>합성수지제 가요전선관</t>
  </si>
  <si>
    <t>CD-난연성 22㎜(100m)</t>
    <phoneticPr fontId="1" type="noConversion"/>
  </si>
  <si>
    <t>통신케이블</t>
  </si>
  <si>
    <t>UTP CAT.5E/CM 4P</t>
    <phoneticPr fontId="1" type="noConversion"/>
  </si>
  <si>
    <t>m</t>
    <phoneticPr fontId="1" type="noConversion"/>
  </si>
  <si>
    <t>0.6/1kV 폴리에틸렌 난연케이블</t>
  </si>
  <si>
    <t>F-CV 1Cx4㎟</t>
    <phoneticPr fontId="1" type="noConversion"/>
  </si>
  <si>
    <t>인건비</t>
    <phoneticPr fontId="1" type="noConversion"/>
  </si>
  <si>
    <t>인건비</t>
    <phoneticPr fontId="1" type="noConversion"/>
  </si>
  <si>
    <t>유리관 FUSE</t>
  </si>
  <si>
    <t>압착터미널</t>
  </si>
  <si>
    <t>롱슬리브</t>
  </si>
  <si>
    <t>수축튜브</t>
  </si>
  <si>
    <t>15A</t>
    <phoneticPr fontId="1" type="noConversion"/>
  </si>
  <si>
    <t>EA</t>
    <phoneticPr fontId="1" type="noConversion"/>
  </si>
  <si>
    <t>4SQ</t>
    <phoneticPr fontId="1" type="noConversion"/>
  </si>
  <si>
    <t>35SQ</t>
    <phoneticPr fontId="1" type="noConversion"/>
  </si>
  <si>
    <t>9파이</t>
    <phoneticPr fontId="1" type="noConversion"/>
  </si>
  <si>
    <t>16SQ</t>
    <phoneticPr fontId="1" type="noConversion"/>
  </si>
  <si>
    <t>VCTF</t>
  </si>
  <si>
    <t>1.5SQ*3C</t>
    <phoneticPr fontId="1" type="noConversion"/>
  </si>
  <si>
    <t>플랜트기계설치공</t>
    <phoneticPr fontId="1" type="noConversion"/>
  </si>
  <si>
    <t>통신케이블공</t>
    <phoneticPr fontId="1" type="noConversion"/>
  </si>
  <si>
    <t>무대 벽체틀설치</t>
    <phoneticPr fontId="74" type="noConversion"/>
  </si>
  <si>
    <t>외송각재외</t>
    <phoneticPr fontId="74" type="noConversion"/>
  </si>
  <si>
    <t>무대 벽체합판붙이기</t>
    <phoneticPr fontId="74" type="noConversion"/>
  </si>
  <si>
    <t>내수합판 외</t>
    <phoneticPr fontId="74" type="noConversion"/>
  </si>
  <si>
    <t>무대 벽체인테리어 마감</t>
    <phoneticPr fontId="74" type="noConversion"/>
  </si>
  <si>
    <t>플로어링제</t>
    <phoneticPr fontId="74" type="noConversion"/>
  </si>
  <si>
    <t>바닥틀 설치</t>
    <phoneticPr fontId="74" type="noConversion"/>
  </si>
  <si>
    <t>잡철물 제작설치</t>
    <phoneticPr fontId="74" type="noConversion"/>
  </si>
  <si>
    <t>바닥 마루 널깔기</t>
    <phoneticPr fontId="74" type="noConversion"/>
  </si>
  <si>
    <t>인테리어 마감</t>
    <phoneticPr fontId="74" type="noConversion"/>
  </si>
  <si>
    <t>인건비</t>
    <phoneticPr fontId="1" type="noConversion"/>
  </si>
  <si>
    <t>건축목공</t>
    <phoneticPr fontId="1" type="noConversion"/>
  </si>
  <si>
    <t>인</t>
    <phoneticPr fontId="1" type="noConversion"/>
  </si>
  <si>
    <t>보통인부</t>
    <phoneticPr fontId="1" type="noConversion"/>
  </si>
  <si>
    <t>철 공 (바닥틀 잡철 작업)</t>
    <phoneticPr fontId="1" type="noConversion"/>
  </si>
  <si>
    <t>5.건축 파췌 및 마감</t>
    <phoneticPr fontId="1" type="noConversion"/>
  </si>
  <si>
    <t>공 종 별 내 역 서</t>
    <phoneticPr fontId="1" type="noConversion"/>
  </si>
  <si>
    <t>원  가  계  산  서</t>
    <phoneticPr fontId="1" type="noConversion"/>
  </si>
  <si>
    <t xml:space="preserve"> 가 + 나 1) 의 </t>
    <phoneticPr fontId="1" type="noConversion"/>
  </si>
  <si>
    <t>01  서귀포시 교육지원청</t>
    <phoneticPr fontId="1" type="noConversion"/>
  </si>
  <si>
    <t>4.전기 및 통신</t>
    <phoneticPr fontId="1" type="noConversion"/>
  </si>
  <si>
    <t xml:space="preserve"> 8 + 9(십만단위이하 절사)</t>
    <phoneticPr fontId="1" type="noConversion"/>
  </si>
  <si>
    <t xml:space="preserve"> 건 명 : 상주중앙초등학교 체육관 계단겸용 휠체어리프트 제작/설치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</si>
</sst>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5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#;\-#,###;#;"/>
    <numFmt numFmtId="178" formatCode="_(* #,##0_);_(* \(#,##0\);_(* &quot;-&quot;_);_(@_)"/>
    <numFmt numFmtId="179" formatCode="0.000%"/>
    <numFmt numFmtId="180" formatCode="#,##0_);[Red]\(#,##0\)"/>
    <numFmt numFmtId="181" formatCode="#,###,###"/>
    <numFmt numFmtId="182" formatCode="#."/>
    <numFmt numFmtId="183" formatCode="#,##0.0"/>
    <numFmt numFmtId="184" formatCode="#,##0.000"/>
    <numFmt numFmtId="185" formatCode="&quot;₩&quot;\!\$#\!\,##0_);[Red]&quot;₩&quot;\!\(&quot;₩&quot;\!\$#\!\,##0&quot;₩&quot;\!\)"/>
    <numFmt numFmtId="186" formatCode="_(&quot;$&quot;* #,##0_);_(&quot;$&quot;* \(#,##0\);_(&quot;$&quot;* &quot;-&quot;_);_(@_)"/>
    <numFmt numFmtId="187" formatCode="0\!.0000000000000000"/>
    <numFmt numFmtId="188" formatCode="&quot;?#,##0.00;[Red]\-&quot;&quot;?&quot;#,##0.00"/>
    <numFmt numFmtId="189" formatCode="&quot;$&quot;#\!\,##0\!.00_);[Red]&quot;₩&quot;\!\(&quot;$&quot;#\!\,##0\!.00&quot;₩&quot;\!\)"/>
    <numFmt numFmtId="190" formatCode="_-&quot;$&quot;* #,##0.00_-;\-&quot;$&quot;* #,##0.00_-;_-&quot;$&quot;* &quot;-&quot;??_-;_-@_-"/>
    <numFmt numFmtId="191" formatCode="_-&quot;$&quot;* #,##0_-;\-&quot;$&quot;* #,##0_-;_-&quot;$&quot;* &quot;-&quot;_-;_-@_-"/>
    <numFmt numFmtId="192" formatCode="0.00_);[Red]\(0.00\)"/>
    <numFmt numFmtId="193" formatCode="_ * #,##0_ ;_ * \-#,##0_ ;_ * &quot;-&quot;_ ;_ @_ "/>
    <numFmt numFmtId="194" formatCode="0.00;[Red]0.00"/>
    <numFmt numFmtId="195" formatCode="_ * #,##0_ ;_ * &quot;₩&quot;&quot;₩&quot;&quot;₩&quot;&quot;₩&quot;&quot;₩&quot;&quot;₩&quot;&quot;₩&quot;&quot;₩&quot;&quot;₩&quot;&quot;₩&quot;&quot;₩&quot;\-#,##0_ ;_ * &quot;-&quot;_ ;_ @_ "/>
    <numFmt numFmtId="196" formatCode="_-* #,##0.0_-;&quot;₩&quot;\!\-* #,##0.0_-;_-* &quot;-&quot;_-;_-@_-"/>
    <numFmt numFmtId="197" formatCode="0.0000"/>
    <numFmt numFmtId="198" formatCode="#,##0,"/>
    <numFmt numFmtId="199" formatCode="0.000"/>
    <numFmt numFmtId="200" formatCode="#,##0.00_);[Red]\(#,##0.00\)"/>
    <numFmt numFmtId="201" formatCode="&quot;(&quot;0&quot;)&quot;"/>
    <numFmt numFmtId="202" formatCode="#.00"/>
    <numFmt numFmtId="203" formatCode="000&quot;₩&quot;\!\-0000"/>
    <numFmt numFmtId="204" formatCode="_ &quot;₩&quot;* #,##0.00_ ;_ &quot;₩&quot;* \-#,##0.00_ ;_ &quot;₩&quot;* &quot;-&quot;??_ ;_ @_ "/>
    <numFmt numFmtId="205" formatCode="General_)"/>
    <numFmt numFmtId="206" formatCode="&quot;111-&quot;@"/>
    <numFmt numFmtId="207" formatCode="#,##0_ "/>
  </numFmts>
  <fonts count="79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2"/>
      <color rgb="FF000000"/>
      <name val="바탕체"/>
      <family val="1"/>
      <charset val="129"/>
    </font>
    <font>
      <sz val="11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4"/>
      <color rgb="FF000000"/>
      <name val="굴림"/>
      <family val="3"/>
      <charset val="129"/>
    </font>
    <font>
      <b/>
      <sz val="11"/>
      <color rgb="FF0000FF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rgb="FF000000"/>
      <name val="굴림"/>
      <family val="3"/>
      <charset val="129"/>
    </font>
    <font>
      <sz val="11"/>
      <color rgb="FF000000"/>
      <name val="굴림체"/>
      <family val="3"/>
      <charset val="129"/>
    </font>
    <font>
      <b/>
      <u/>
      <sz val="11"/>
      <color rgb="FF0000FF"/>
      <name val="굴림"/>
      <family val="3"/>
      <charset val="129"/>
    </font>
    <font>
      <sz val="8"/>
      <color rgb="FF000000"/>
      <name val="굴림"/>
      <family val="3"/>
      <charset val="129"/>
    </font>
    <font>
      <b/>
      <sz val="11"/>
      <color rgb="FFFFFF00"/>
      <name val="굴림"/>
      <family val="3"/>
      <charset val="129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b/>
      <sz val="8"/>
      <color rgb="FF000000"/>
      <name val="굴림"/>
      <family val="3"/>
      <charset val="129"/>
    </font>
    <font>
      <sz val="12"/>
      <name val="바탕체"/>
      <family val="1"/>
      <charset val="129"/>
    </font>
    <font>
      <sz val="11"/>
      <color theme="1"/>
      <name val="맑은 고딕"/>
      <family val="2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Times New Roman"/>
      <family val="1"/>
    </font>
    <font>
      <sz val="10"/>
      <name val="Arial"/>
      <family val="2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2"/>
      <name val="돋움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Helv"/>
      <family val="2"/>
    </font>
    <font>
      <sz val="11"/>
      <name val="바탕체"/>
      <family val="1"/>
      <charset val="129"/>
    </font>
    <font>
      <sz val="10"/>
      <name val="Book Antiqua"/>
      <family val="1"/>
    </font>
    <font>
      <sz val="12"/>
      <name val="Times New Roman"/>
      <family val="1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¹UAAA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2"/>
      <name val="Courier"/>
      <family val="3"/>
    </font>
    <font>
      <sz val="12"/>
      <name val="궁서체"/>
      <family val="1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4"/>
      <name val="뼥?ⓒ"/>
      <family val="3"/>
      <charset val="129"/>
    </font>
    <font>
      <sz val="8"/>
      <name val="바탕체"/>
      <family val="1"/>
      <charset val="129"/>
    </font>
    <font>
      <sz val="11"/>
      <color indexed="8"/>
      <name val="굴림체"/>
      <family val="3"/>
      <charset val="129"/>
    </font>
    <font>
      <b/>
      <u/>
      <sz val="20"/>
      <color theme="1"/>
      <name val="굴림체"/>
      <family val="3"/>
      <charset val="129"/>
    </font>
    <font>
      <b/>
      <sz val="20"/>
      <color rgb="FF000000"/>
      <name val="굴림"/>
      <family val="3"/>
      <charset val="129"/>
    </font>
    <font>
      <b/>
      <u/>
      <sz val="20"/>
      <color rgb="FF000000"/>
      <name val="굴림"/>
      <family val="3"/>
      <charset val="129"/>
    </font>
  </fonts>
  <fills count="6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CC"/>
      </patternFill>
    </fill>
    <fill>
      <patternFill patternType="solid">
        <fgColor rgb="FFFFFF00"/>
      </patternFill>
    </fill>
    <fill>
      <patternFill patternType="solid">
        <fgColor rgb="FFFFFF99"/>
      </patternFill>
    </fill>
    <fill>
      <patternFill patternType="solid">
        <fgColor rgb="FFFFFF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rgb="FF000000"/>
      </bottom>
      <diagonal/>
    </border>
    <border>
      <left/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</borders>
  <cellStyleXfs count="5206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 applyFont="0" applyFill="0" applyBorder="0" applyAlignment="0" applyProtection="0"/>
    <xf numFmtId="0" fontId="8" fillId="0" borderId="0"/>
    <xf numFmtId="0" fontId="8" fillId="0" borderId="0" applyFont="0" applyFill="0" applyBorder="0" applyAlignment="0" applyProtection="0"/>
    <xf numFmtId="178" fontId="15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/>
    <xf numFmtId="41" fontId="25" fillId="0" borderId="0" applyFont="0" applyFill="0" applyBorder="0" applyAlignment="0" applyProtection="0">
      <alignment vertical="center"/>
    </xf>
    <xf numFmtId="0" fontId="30" fillId="0" borderId="0"/>
    <xf numFmtId="182" fontId="31" fillId="0" borderId="0">
      <protection locked="0"/>
    </xf>
    <xf numFmtId="0" fontId="32" fillId="0" borderId="0"/>
    <xf numFmtId="0" fontId="28" fillId="0" borderId="0"/>
    <xf numFmtId="0" fontId="33" fillId="0" borderId="20">
      <alignment horizontal="center"/>
    </xf>
    <xf numFmtId="0" fontId="34" fillId="0" borderId="0">
      <alignment vertical="center"/>
    </xf>
    <xf numFmtId="0" fontId="32" fillId="0" borderId="21">
      <alignment horizontal="centerContinuous" vertical="center"/>
    </xf>
    <xf numFmtId="3" fontId="35" fillId="0" borderId="19"/>
    <xf numFmtId="183" fontId="24" fillId="0" borderId="0">
      <alignment vertical="center"/>
    </xf>
    <xf numFmtId="4" fontId="24" fillId="0" borderId="0">
      <alignment vertical="center"/>
    </xf>
    <xf numFmtId="184" fontId="24" fillId="0" borderId="0">
      <alignment vertical="center"/>
    </xf>
    <xf numFmtId="3" fontId="24" fillId="0" borderId="0">
      <alignment vertical="center"/>
    </xf>
    <xf numFmtId="0" fontId="36" fillId="0" borderId="21">
      <alignment horizontal="centerContinuous" vertical="center"/>
    </xf>
    <xf numFmtId="0" fontId="32" fillId="0" borderId="21">
      <alignment horizontal="centerContinuous" vertical="center"/>
    </xf>
    <xf numFmtId="0" fontId="36" fillId="0" borderId="21">
      <alignment horizontal="centerContinuous" vertical="center"/>
    </xf>
    <xf numFmtId="0" fontId="36" fillId="0" borderId="21">
      <alignment horizontal="centerContinuous" vertical="center"/>
    </xf>
    <xf numFmtId="0" fontId="36" fillId="0" borderId="21">
      <alignment horizontal="centerContinuous" vertical="center"/>
    </xf>
    <xf numFmtId="0" fontId="36" fillId="0" borderId="21">
      <alignment horizontal="centerContinuous" vertical="center"/>
    </xf>
    <xf numFmtId="0" fontId="36" fillId="0" borderId="21">
      <alignment horizontal="centerContinuous" vertical="center"/>
    </xf>
    <xf numFmtId="0" fontId="36" fillId="0" borderId="21">
      <alignment horizontal="centerContinuous" vertical="center"/>
    </xf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24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0" fontId="33" fillId="0" borderId="0" applyNumberFormat="0" applyFont="0" applyFill="0" applyBorder="0" applyAlignment="0" applyProtection="0"/>
    <xf numFmtId="187" fontId="27" fillId="0" borderId="0" applyNumberFormat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8" fontId="37" fillId="0" borderId="0" applyNumberFormat="0" applyFont="0" applyFill="0" applyBorder="0" applyAlignment="0" applyProtection="0"/>
    <xf numFmtId="189" fontId="27" fillId="0" borderId="0" applyNumberFormat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5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186" fontId="27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24" fontId="33" fillId="0" borderId="0" applyFont="0" applyFill="0" applyBorder="0" applyAlignment="0" applyProtection="0"/>
    <xf numFmtId="185" fontId="33" fillId="0" borderId="0" applyFont="0" applyFill="0" applyBorder="0" applyAlignment="0" applyProtection="0"/>
    <xf numFmtId="186" fontId="27" fillId="0" borderId="0" applyFont="0" applyFill="0" applyBorder="0" applyAlignment="0" applyProtection="0"/>
    <xf numFmtId="0" fontId="33" fillId="0" borderId="0" applyNumberFormat="0" applyFont="0" applyFill="0" applyBorder="0" applyAlignment="0" applyProtection="0"/>
    <xf numFmtId="187" fontId="27" fillId="0" borderId="0" applyNumberFormat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188" fontId="37" fillId="0" borderId="0" applyNumberFormat="0" applyFont="0" applyFill="0" applyBorder="0" applyAlignment="0" applyProtection="0"/>
    <xf numFmtId="189" fontId="27" fillId="0" borderId="0" applyNumberFormat="0" applyFont="0" applyFill="0" applyBorder="0" applyAlignment="0" applyProtection="0"/>
    <xf numFmtId="24" fontId="33" fillId="0" borderId="0" applyFont="0" applyFill="0" applyBorder="0" applyAlignment="0" applyProtection="0"/>
    <xf numFmtId="0" fontId="28" fillId="0" borderId="0">
      <alignment vertical="center"/>
    </xf>
    <xf numFmtId="0" fontId="38" fillId="0" borderId="0">
      <alignment vertical="center"/>
    </xf>
    <xf numFmtId="0" fontId="28" fillId="0" borderId="0">
      <alignment vertical="center"/>
    </xf>
    <xf numFmtId="19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4" fillId="0" borderId="0"/>
    <xf numFmtId="0" fontId="24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191" fontId="30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0" fillId="0" borderId="0"/>
    <xf numFmtId="0" fontId="41" fillId="0" borderId="22">
      <alignment vertical="center"/>
    </xf>
    <xf numFmtId="0" fontId="41" fillId="0" borderId="22">
      <alignment vertical="center"/>
    </xf>
    <xf numFmtId="0" fontId="27" fillId="0" borderId="22">
      <alignment vertical="center"/>
    </xf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2" fillId="0" borderId="0"/>
    <xf numFmtId="0" fontId="42" fillId="0" borderId="0"/>
    <xf numFmtId="0" fontId="30" fillId="0" borderId="0"/>
    <xf numFmtId="0" fontId="43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3" fillId="0" borderId="0"/>
    <xf numFmtId="0" fontId="30" fillId="0" borderId="0"/>
    <xf numFmtId="0" fontId="42" fillId="0" borderId="0" applyFont="0" applyFill="0" applyBorder="0" applyAlignment="0" applyProtection="0"/>
    <xf numFmtId="0" fontId="30" fillId="0" borderId="0"/>
    <xf numFmtId="0" fontId="24" fillId="0" borderId="0"/>
    <xf numFmtId="0" fontId="30" fillId="0" borderId="0"/>
    <xf numFmtId="0" fontId="42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30" fillId="0" borderId="0"/>
    <xf numFmtId="0" fontId="42" fillId="0" borderId="0" applyFont="0" applyFill="0" applyBorder="0" applyAlignment="0" applyProtection="0"/>
    <xf numFmtId="0" fontId="30" fillId="0" borderId="0"/>
    <xf numFmtId="0" fontId="43" fillId="0" borderId="0"/>
    <xf numFmtId="0" fontId="30" fillId="0" borderId="0"/>
    <xf numFmtId="0" fontId="42" fillId="0" borderId="0" applyFont="0" applyFill="0" applyBorder="0" applyAlignment="0" applyProtection="0"/>
    <xf numFmtId="0" fontId="24" fillId="0" borderId="0"/>
    <xf numFmtId="0" fontId="42" fillId="0" borderId="0"/>
    <xf numFmtId="0" fontId="30" fillId="0" borderId="0"/>
    <xf numFmtId="0" fontId="24" fillId="0" borderId="0">
      <alignment vertical="center"/>
    </xf>
    <xf numFmtId="0" fontId="40" fillId="0" borderId="0"/>
    <xf numFmtId="0" fontId="44" fillId="0" borderId="0"/>
    <xf numFmtId="0" fontId="44" fillId="0" borderId="0"/>
    <xf numFmtId="0" fontId="4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3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42" fillId="0" borderId="0" applyFont="0" applyFill="0" applyBorder="0" applyAlignment="0" applyProtection="0"/>
    <xf numFmtId="0" fontId="29" fillId="0" borderId="0"/>
    <xf numFmtId="0" fontId="30" fillId="0" borderId="0"/>
    <xf numFmtId="0" fontId="33" fillId="0" borderId="0"/>
    <xf numFmtId="0" fontId="33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24" fillId="0" borderId="0"/>
    <xf numFmtId="0" fontId="24" fillId="0" borderId="0"/>
    <xf numFmtId="0" fontId="30" fillId="0" borderId="0"/>
    <xf numFmtId="0" fontId="42" fillId="0" borderId="0" applyFont="0" applyFill="0" applyBorder="0" applyAlignment="0" applyProtection="0"/>
    <xf numFmtId="0" fontId="24" fillId="0" borderId="0"/>
    <xf numFmtId="0" fontId="24" fillId="0" borderId="0"/>
    <xf numFmtId="0" fontId="30" fillId="0" borderId="0"/>
    <xf numFmtId="0" fontId="30" fillId="0" borderId="0"/>
    <xf numFmtId="0" fontId="30" fillId="0" borderId="0"/>
    <xf numFmtId="0" fontId="27" fillId="0" borderId="0"/>
    <xf numFmtId="0" fontId="4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2" fillId="0" borderId="0"/>
    <xf numFmtId="0" fontId="27" fillId="0" borderId="0"/>
    <xf numFmtId="0" fontId="27" fillId="0" borderId="0"/>
    <xf numFmtId="0" fontId="42" fillId="0" borderId="0"/>
    <xf numFmtId="0" fontId="27" fillId="0" borderId="0"/>
    <xf numFmtId="0" fontId="4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4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3" fillId="0" borderId="0"/>
    <xf numFmtId="182" fontId="31" fillId="0" borderId="0">
      <protection locked="0"/>
    </xf>
    <xf numFmtId="182" fontId="31" fillId="0" borderId="0">
      <protection locked="0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4" fillId="0" borderId="0"/>
    <xf numFmtId="0" fontId="30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0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" fillId="0" borderId="0"/>
    <xf numFmtId="0" fontId="42" fillId="0" borderId="0"/>
    <xf numFmtId="0" fontId="30" fillId="0" borderId="0"/>
    <xf numFmtId="182" fontId="31" fillId="0" borderId="0">
      <protection locked="0"/>
    </xf>
    <xf numFmtId="192" fontId="27" fillId="0" borderId="0">
      <protection locked="0"/>
    </xf>
    <xf numFmtId="0" fontId="42" fillId="0" borderId="0" applyFont="0" applyFill="0" applyBorder="0" applyAlignment="0" applyProtection="0"/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82" fontId="31" fillId="0" borderId="0">
      <protection locked="0"/>
    </xf>
    <xf numFmtId="0" fontId="24" fillId="0" borderId="0"/>
    <xf numFmtId="182" fontId="31" fillId="0" borderId="0">
      <protection locked="0"/>
    </xf>
    <xf numFmtId="182" fontId="31" fillId="0" borderId="0">
      <protection locked="0"/>
    </xf>
    <xf numFmtId="0" fontId="43" fillId="0" borderId="0"/>
    <xf numFmtId="0" fontId="30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0" fillId="0" borderId="0"/>
    <xf numFmtId="0" fontId="43" fillId="0" borderId="0"/>
    <xf numFmtId="0" fontId="30" fillId="0" borderId="0"/>
    <xf numFmtId="0" fontId="27" fillId="0" borderId="0"/>
    <xf numFmtId="0" fontId="43" fillId="0" borderId="0"/>
    <xf numFmtId="0" fontId="43" fillId="0" borderId="0"/>
    <xf numFmtId="0" fontId="43" fillId="0" borderId="0"/>
    <xf numFmtId="0" fontId="27" fillId="0" borderId="0"/>
    <xf numFmtId="0" fontId="43" fillId="0" borderId="0"/>
    <xf numFmtId="0" fontId="43" fillId="0" borderId="0"/>
    <xf numFmtId="0" fontId="30" fillId="0" borderId="0"/>
    <xf numFmtId="0" fontId="42" fillId="0" borderId="0"/>
    <xf numFmtId="0" fontId="42" fillId="0" borderId="0" applyFont="0" applyFill="0" applyBorder="0" applyAlignment="0" applyProtection="0"/>
    <xf numFmtId="0" fontId="24" fillId="0" borderId="0"/>
    <xf numFmtId="0" fontId="30" fillId="0" borderId="0"/>
    <xf numFmtId="0" fontId="30" fillId="0" borderId="0"/>
    <xf numFmtId="0" fontId="30" fillId="0" borderId="0"/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0" fontId="43" fillId="0" borderId="0"/>
    <xf numFmtId="0" fontId="42" fillId="0" borderId="0" applyFont="0" applyFill="0" applyBorder="0" applyAlignment="0" applyProtection="0"/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42" fillId="0" borderId="0" applyFont="0" applyFill="0" applyBorder="0" applyAlignment="0" applyProtection="0"/>
    <xf numFmtId="192" fontId="27" fillId="0" borderId="0">
      <protection locked="0"/>
    </xf>
    <xf numFmtId="0" fontId="29" fillId="0" borderId="0"/>
    <xf numFmtId="0" fontId="30" fillId="0" borderId="0"/>
    <xf numFmtId="0" fontId="33" fillId="0" borderId="0"/>
    <xf numFmtId="0" fontId="33" fillId="0" borderId="0"/>
    <xf numFmtId="0" fontId="30" fillId="0" borderId="0"/>
    <xf numFmtId="0" fontId="24" fillId="0" borderId="0"/>
    <xf numFmtId="0" fontId="42" fillId="0" borderId="0" applyFont="0" applyFill="0" applyBorder="0" applyAlignment="0" applyProtection="0"/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4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 applyFont="0" applyFill="0" applyBorder="0" applyAlignment="0" applyProtection="0"/>
    <xf numFmtId="0" fontId="24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7" fillId="0" borderId="0"/>
    <xf numFmtId="0" fontId="24" fillId="0" borderId="0"/>
    <xf numFmtId="0" fontId="42" fillId="0" borderId="0" applyFont="0" applyFill="0" applyBorder="0" applyAlignment="0" applyProtection="0"/>
    <xf numFmtId="0" fontId="30" fillId="0" borderId="0"/>
    <xf numFmtId="0" fontId="30" fillId="0" borderId="0"/>
    <xf numFmtId="0" fontId="4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3" fillId="0" borderId="0"/>
    <xf numFmtId="0" fontId="42" fillId="0" borderId="0" applyFont="0" applyFill="0" applyBorder="0" applyAlignment="0" applyProtection="0"/>
    <xf numFmtId="0" fontId="27" fillId="0" borderId="0"/>
    <xf numFmtId="0" fontId="43" fillId="0" borderId="0"/>
    <xf numFmtId="0" fontId="30" fillId="0" borderId="0"/>
    <xf numFmtId="193" fontId="45" fillId="0" borderId="0" applyFont="0" applyFill="0" applyBorder="0" applyAlignment="0" applyProtection="0"/>
    <xf numFmtId="0" fontId="30" fillId="0" borderId="0"/>
    <xf numFmtId="0" fontId="29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30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0" fillId="0" borderId="0"/>
    <xf numFmtId="0" fontId="43" fillId="0" borderId="0"/>
    <xf numFmtId="0" fontId="42" fillId="0" borderId="0"/>
    <xf numFmtId="0" fontId="30" fillId="0" borderId="0"/>
    <xf numFmtId="0" fontId="42" fillId="0" borderId="0" applyFont="0" applyFill="0" applyBorder="0" applyAlignment="0" applyProtection="0"/>
    <xf numFmtId="0" fontId="30" fillId="0" borderId="0"/>
    <xf numFmtId="0" fontId="42" fillId="0" borderId="0" applyFont="0" applyFill="0" applyBorder="0" applyAlignment="0" applyProtection="0"/>
    <xf numFmtId="0" fontId="33" fillId="0" borderId="0"/>
    <xf numFmtId="0" fontId="24" fillId="0" borderId="0"/>
    <xf numFmtId="0" fontId="33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7" fillId="0" borderId="0"/>
    <xf numFmtId="0" fontId="42" fillId="0" borderId="0" applyFont="0" applyFill="0" applyBorder="0" applyAlignment="0" applyProtection="0"/>
    <xf numFmtId="0" fontId="30" fillId="0" borderId="0"/>
    <xf numFmtId="0" fontId="30" fillId="0" borderId="0"/>
    <xf numFmtId="0" fontId="43" fillId="0" borderId="0"/>
    <xf numFmtId="0" fontId="30" fillId="0" borderId="0"/>
    <xf numFmtId="0" fontId="30" fillId="0" borderId="0"/>
    <xf numFmtId="0" fontId="27" fillId="0" borderId="0"/>
    <xf numFmtId="0" fontId="42" fillId="0" borderId="0" applyFont="0" applyFill="0" applyBorder="0" applyAlignment="0" applyProtection="0"/>
    <xf numFmtId="0" fontId="30" fillId="0" borderId="0"/>
    <xf numFmtId="0" fontId="27" fillId="0" borderId="0"/>
    <xf numFmtId="0" fontId="27" fillId="0" borderId="0"/>
    <xf numFmtId="0" fontId="27" fillId="0" borderId="0"/>
    <xf numFmtId="0" fontId="42" fillId="0" borderId="0"/>
    <xf numFmtId="0" fontId="43" fillId="0" borderId="0"/>
    <xf numFmtId="0" fontId="28" fillId="0" borderId="0" applyFont="0" applyFill="0" applyBorder="0" applyAlignment="0" applyProtection="0"/>
    <xf numFmtId="0" fontId="30" fillId="0" borderId="0"/>
    <xf numFmtId="0" fontId="42" fillId="0" borderId="0" applyFont="0" applyFill="0" applyBorder="0" applyAlignment="0" applyProtection="0"/>
    <xf numFmtId="0" fontId="24" fillId="0" borderId="0"/>
    <xf numFmtId="0" fontId="2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3" fillId="0" borderId="0"/>
    <xf numFmtId="0" fontId="30" fillId="0" borderId="0"/>
    <xf numFmtId="0" fontId="33" fillId="0" borderId="0"/>
    <xf numFmtId="193" fontId="45" fillId="0" borderId="0" applyFont="0" applyFill="0" applyBorder="0" applyAlignment="0" applyProtection="0"/>
    <xf numFmtId="0" fontId="30" fillId="0" borderId="0"/>
    <xf numFmtId="0" fontId="43" fillId="0" borderId="0"/>
    <xf numFmtId="0" fontId="30" fillId="0" borderId="0"/>
    <xf numFmtId="0" fontId="30" fillId="0" borderId="0"/>
    <xf numFmtId="0" fontId="32" fillId="0" borderId="0"/>
    <xf numFmtId="0" fontId="42" fillId="0" borderId="0" applyFont="0" applyFill="0" applyBorder="0" applyAlignment="0" applyProtection="0"/>
    <xf numFmtId="0" fontId="30" fillId="0" borderId="0"/>
    <xf numFmtId="0" fontId="24" fillId="0" borderId="0"/>
    <xf numFmtId="0" fontId="3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7" fillId="0" borderId="0"/>
    <xf numFmtId="0" fontId="43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24" fillId="0" borderId="0"/>
    <xf numFmtId="0" fontId="33" fillId="0" borderId="0"/>
    <xf numFmtId="0" fontId="30" fillId="0" borderId="0"/>
    <xf numFmtId="0" fontId="24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24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0" fillId="0" borderId="0"/>
    <xf numFmtId="0" fontId="4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7" fillId="0" borderId="0"/>
    <xf numFmtId="0" fontId="42" fillId="0" borderId="0" applyFont="0" applyFill="0" applyBorder="0" applyAlignment="0" applyProtection="0"/>
    <xf numFmtId="0" fontId="30" fillId="0" borderId="0"/>
    <xf numFmtId="0" fontId="27" fillId="0" borderId="0"/>
    <xf numFmtId="0" fontId="30" fillId="0" borderId="0"/>
    <xf numFmtId="0" fontId="42" fillId="0" borderId="0" applyFont="0" applyFill="0" applyBorder="0" applyAlignment="0" applyProtection="0"/>
    <xf numFmtId="0" fontId="30" fillId="0" borderId="0"/>
    <xf numFmtId="0" fontId="43" fillId="0" borderId="0"/>
    <xf numFmtId="0" fontId="27" fillId="0" borderId="0"/>
    <xf numFmtId="0" fontId="30" fillId="0" borderId="0"/>
    <xf numFmtId="0" fontId="30" fillId="0" borderId="0"/>
    <xf numFmtId="0" fontId="42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42" fillId="0" borderId="0" applyFont="0" applyFill="0" applyBorder="0" applyAlignment="0" applyProtection="0"/>
    <xf numFmtId="0" fontId="27" fillId="0" borderId="0"/>
    <xf numFmtId="0" fontId="30" fillId="0" borderId="0"/>
    <xf numFmtId="0" fontId="43" fillId="0" borderId="0"/>
    <xf numFmtId="0" fontId="42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42" fillId="0" borderId="0" applyFont="0" applyFill="0" applyBorder="0" applyAlignment="0" applyProtection="0"/>
    <xf numFmtId="0" fontId="43" fillId="0" borderId="0"/>
    <xf numFmtId="0" fontId="42" fillId="0" borderId="0" applyFont="0" applyFill="0" applyBorder="0" applyAlignment="0" applyProtection="0"/>
    <xf numFmtId="0" fontId="24" fillId="0" borderId="0"/>
    <xf numFmtId="182" fontId="31" fillId="0" borderId="0">
      <protection locked="0"/>
    </xf>
    <xf numFmtId="0" fontId="42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4" fillId="0" borderId="0"/>
    <xf numFmtId="0" fontId="27" fillId="0" borderId="0" applyFont="0" applyFill="0" applyBorder="0" applyAlignment="0" applyProtection="0"/>
    <xf numFmtId="0" fontId="24" fillId="0" borderId="0"/>
    <xf numFmtId="0" fontId="30" fillId="0" borderId="0"/>
    <xf numFmtId="0" fontId="43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42" fillId="0" borderId="0" applyFont="0" applyFill="0" applyBorder="0" applyAlignment="0" applyProtection="0"/>
    <xf numFmtId="0" fontId="43" fillId="0" borderId="0"/>
    <xf numFmtId="0" fontId="43" fillId="0" borderId="0"/>
    <xf numFmtId="0" fontId="30" fillId="0" borderId="0"/>
    <xf numFmtId="0" fontId="42" fillId="0" borderId="0" applyFont="0" applyFill="0" applyBorder="0" applyAlignment="0" applyProtection="0"/>
    <xf numFmtId="0" fontId="24" fillId="0" borderId="0"/>
    <xf numFmtId="0" fontId="27" fillId="0" borderId="0"/>
    <xf numFmtId="0" fontId="27" fillId="0" borderId="0"/>
    <xf numFmtId="0" fontId="30" fillId="0" borderId="0"/>
    <xf numFmtId="0" fontId="33" fillId="0" borderId="0"/>
    <xf numFmtId="0" fontId="29" fillId="0" borderId="0"/>
    <xf numFmtId="0" fontId="24" fillId="0" borderId="0"/>
    <xf numFmtId="0" fontId="30" fillId="0" borderId="0"/>
    <xf numFmtId="0" fontId="42" fillId="0" borderId="0" applyFont="0" applyFill="0" applyBorder="0" applyAlignment="0" applyProtection="0"/>
    <xf numFmtId="0" fontId="2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2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2" fillId="0" borderId="0" applyFont="0" applyFill="0" applyBorder="0" applyAlignment="0" applyProtection="0"/>
    <xf numFmtId="0" fontId="30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4" fillId="0" borderId="0"/>
    <xf numFmtId="0" fontId="24" fillId="0" borderId="0"/>
    <xf numFmtId="0" fontId="42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2" fillId="0" borderId="0"/>
    <xf numFmtId="0" fontId="30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3" fillId="0" borderId="0"/>
    <xf numFmtId="0" fontId="33" fillId="0" borderId="0"/>
    <xf numFmtId="0" fontId="24" fillId="0" borderId="0"/>
    <xf numFmtId="0" fontId="30" fillId="0" borderId="0"/>
    <xf numFmtId="0" fontId="42" fillId="0" borderId="0" applyFont="0" applyFill="0" applyBorder="0" applyAlignment="0" applyProtection="0"/>
    <xf numFmtId="0" fontId="30" fillId="0" borderId="0"/>
    <xf numFmtId="0" fontId="33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 applyFont="0" applyFill="0" applyBorder="0" applyAlignment="0" applyProtection="0"/>
    <xf numFmtId="0" fontId="42" fillId="0" borderId="0"/>
    <xf numFmtId="0" fontId="30" fillId="0" borderId="0"/>
    <xf numFmtId="0" fontId="24" fillId="0" borderId="0"/>
    <xf numFmtId="193" fontId="4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42" fillId="0" borderId="0" applyFont="0" applyFill="0" applyBorder="0" applyAlignment="0" applyProtection="0"/>
    <xf numFmtId="0" fontId="30" fillId="0" borderId="0"/>
    <xf numFmtId="0" fontId="30" fillId="0" borderId="0"/>
    <xf numFmtId="0" fontId="2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2" fillId="0" borderId="0" applyFont="0" applyFill="0" applyBorder="0" applyAlignment="0" applyProtection="0"/>
    <xf numFmtId="0" fontId="30" fillId="0" borderId="0"/>
    <xf numFmtId="0" fontId="4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4" fillId="0" borderId="0"/>
    <xf numFmtId="0" fontId="24" fillId="0" borderId="0"/>
    <xf numFmtId="0" fontId="24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4" fillId="0" borderId="0" applyFont="0" applyFill="0" applyBorder="0" applyAlignment="0" applyProtection="0"/>
    <xf numFmtId="0" fontId="30" fillId="0" borderId="0"/>
    <xf numFmtId="0" fontId="43" fillId="0" borderId="0"/>
    <xf numFmtId="0" fontId="42" fillId="0" borderId="0" applyFont="0" applyFill="0" applyBorder="0" applyAlignment="0" applyProtection="0"/>
    <xf numFmtId="0" fontId="43" fillId="0" borderId="0"/>
    <xf numFmtId="0" fontId="30" fillId="0" borderId="0"/>
    <xf numFmtId="0" fontId="43" fillId="0" borderId="0"/>
    <xf numFmtId="0" fontId="24" fillId="0" borderId="0"/>
    <xf numFmtId="0" fontId="42" fillId="0" borderId="0" applyFont="0" applyFill="0" applyBorder="0" applyAlignment="0" applyProtection="0"/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192" fontId="27" fillId="0" borderId="0">
      <protection locked="0"/>
    </xf>
    <xf numFmtId="0" fontId="24" fillId="0" borderId="0"/>
    <xf numFmtId="0" fontId="32" fillId="0" borderId="0"/>
    <xf numFmtId="0" fontId="30" fillId="0" borderId="0"/>
    <xf numFmtId="0" fontId="33" fillId="0" borderId="0"/>
    <xf numFmtId="0" fontId="30" fillId="0" borderId="0"/>
    <xf numFmtId="0" fontId="30" fillId="0" borderId="0"/>
    <xf numFmtId="0" fontId="33" fillId="0" borderId="0"/>
    <xf numFmtId="0" fontId="33" fillId="0" borderId="0"/>
    <xf numFmtId="0" fontId="30" fillId="0" borderId="0"/>
    <xf numFmtId="0" fontId="33" fillId="0" borderId="0"/>
    <xf numFmtId="0" fontId="30" fillId="0" borderId="0"/>
    <xf numFmtId="0" fontId="33" fillId="0" borderId="0"/>
    <xf numFmtId="0" fontId="30" fillId="0" borderId="0"/>
    <xf numFmtId="0" fontId="33" fillId="0" borderId="0"/>
    <xf numFmtId="0" fontId="29" fillId="0" borderId="0"/>
    <xf numFmtId="0" fontId="33" fillId="0" borderId="0"/>
    <xf numFmtId="0" fontId="30" fillId="0" borderId="0"/>
    <xf numFmtId="0" fontId="43" fillId="0" borderId="0"/>
    <xf numFmtId="0" fontId="27" fillId="0" borderId="0"/>
    <xf numFmtId="0" fontId="29" fillId="0" borderId="0"/>
    <xf numFmtId="0" fontId="30" fillId="0" borderId="0"/>
    <xf numFmtId="0" fontId="30" fillId="0" borderId="0"/>
    <xf numFmtId="0" fontId="33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42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193" fontId="45" fillId="0" borderId="0" applyFont="0" applyFill="0" applyBorder="0" applyAlignment="0" applyProtection="0"/>
    <xf numFmtId="193" fontId="45" fillId="0" borderId="0" applyFont="0" applyFill="0" applyBorder="0" applyAlignment="0" applyProtection="0"/>
    <xf numFmtId="0" fontId="30" fillId="0" borderId="0"/>
    <xf numFmtId="0" fontId="42" fillId="0" borderId="0" applyFont="0" applyFill="0" applyBorder="0" applyAlignment="0" applyProtection="0"/>
    <xf numFmtId="0" fontId="30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" fillId="0" borderId="0"/>
    <xf numFmtId="0" fontId="27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42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7" fillId="0" borderId="0"/>
    <xf numFmtId="0" fontId="42" fillId="0" borderId="0"/>
    <xf numFmtId="0" fontId="27" fillId="0" borderId="0"/>
    <xf numFmtId="0" fontId="30" fillId="0" borderId="0"/>
    <xf numFmtId="0" fontId="42" fillId="0" borderId="0" applyFont="0" applyFill="0" applyBorder="0" applyAlignment="0" applyProtection="0"/>
    <xf numFmtId="0" fontId="24" fillId="0" borderId="0"/>
    <xf numFmtId="192" fontId="27" fillId="0" borderId="0">
      <protection locked="0"/>
    </xf>
    <xf numFmtId="0" fontId="30" fillId="0" borderId="0"/>
    <xf numFmtId="0" fontId="24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42" fillId="0" borderId="0"/>
    <xf numFmtId="0" fontId="42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2" fillId="0" borderId="0" applyFont="0" applyFill="0" applyBorder="0" applyAlignment="0" applyProtection="0"/>
    <xf numFmtId="0" fontId="30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30" fillId="0" borderId="0"/>
    <xf numFmtId="0" fontId="43" fillId="0" borderId="0"/>
    <xf numFmtId="0" fontId="43" fillId="0" borderId="0"/>
    <xf numFmtId="0" fontId="42" fillId="0" borderId="0"/>
    <xf numFmtId="0" fontId="30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3" fillId="0" borderId="0"/>
    <xf numFmtId="0" fontId="42" fillId="0" borderId="0"/>
    <xf numFmtId="0" fontId="42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4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3" fillId="0" borderId="0"/>
    <xf numFmtId="0" fontId="43" fillId="0" borderId="0"/>
    <xf numFmtId="0" fontId="43" fillId="0" borderId="0"/>
    <xf numFmtId="0" fontId="42" fillId="0" borderId="0" applyFont="0" applyFill="0" applyBorder="0" applyAlignment="0" applyProtection="0"/>
    <xf numFmtId="0" fontId="29" fillId="0" borderId="0"/>
    <xf numFmtId="0" fontId="30" fillId="0" borderId="0"/>
    <xf numFmtId="0" fontId="27" fillId="0" borderId="0"/>
    <xf numFmtId="0" fontId="27" fillId="0" borderId="0"/>
    <xf numFmtId="0" fontId="30" fillId="0" borderId="0"/>
    <xf numFmtId="0" fontId="42" fillId="0" borderId="0"/>
    <xf numFmtId="0" fontId="24" fillId="0" borderId="0"/>
    <xf numFmtId="0" fontId="42" fillId="0" borderId="0"/>
    <xf numFmtId="0" fontId="24" fillId="0" borderId="0"/>
    <xf numFmtId="0" fontId="42" fillId="0" borderId="0"/>
    <xf numFmtId="0" fontId="24" fillId="0" borderId="0"/>
    <xf numFmtId="0" fontId="28" fillId="0" borderId="0" applyFont="0" applyFill="0" applyBorder="0" applyAlignment="0" applyProtection="0"/>
    <xf numFmtId="0" fontId="30" fillId="0" borderId="0"/>
    <xf numFmtId="182" fontId="31" fillId="0" borderId="0">
      <protection locked="0"/>
    </xf>
    <xf numFmtId="182" fontId="31" fillId="0" borderId="0">
      <protection locked="0"/>
    </xf>
    <xf numFmtId="192" fontId="27" fillId="0" borderId="0">
      <protection locked="0"/>
    </xf>
    <xf numFmtId="0" fontId="30" fillId="0" borderId="0"/>
    <xf numFmtId="0" fontId="46" fillId="0" borderId="0"/>
    <xf numFmtId="0" fontId="31" fillId="0" borderId="0">
      <protection locked="0"/>
    </xf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46" fillId="0" borderId="0"/>
    <xf numFmtId="194" fontId="27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9" fontId="32" fillId="0" borderId="0">
      <alignment vertical="center"/>
    </xf>
    <xf numFmtId="186" fontId="30" fillId="0" borderId="0" applyFont="0" applyFill="0" applyBorder="0" applyAlignment="0" applyProtection="0"/>
    <xf numFmtId="3" fontId="35" fillId="0" borderId="19"/>
    <xf numFmtId="0" fontId="32" fillId="0" borderId="0">
      <alignment vertical="center"/>
    </xf>
    <xf numFmtId="3" fontId="35" fillId="0" borderId="19"/>
    <xf numFmtId="10" fontId="32" fillId="0" borderId="0">
      <alignment vertical="center"/>
    </xf>
    <xf numFmtId="0" fontId="32" fillId="0" borderId="0">
      <alignment vertical="center"/>
    </xf>
    <xf numFmtId="195" fontId="32" fillId="0" borderId="0">
      <alignment vertical="center"/>
    </xf>
    <xf numFmtId="196" fontId="27" fillId="0" borderId="0">
      <alignment vertical="center"/>
    </xf>
    <xf numFmtId="178" fontId="24" fillId="0" borderId="0">
      <alignment horizontal="center" vertical="center"/>
    </xf>
    <xf numFmtId="186" fontId="30" fillId="0" borderId="0" applyFont="0" applyFill="0" applyBorder="0" applyAlignment="0" applyProtection="0"/>
    <xf numFmtId="0" fontId="41" fillId="0" borderId="0">
      <alignment horizontal="center" vertical="center"/>
    </xf>
    <xf numFmtId="0" fontId="41" fillId="0" borderId="0">
      <alignment horizontal="center" vertical="center"/>
    </xf>
    <xf numFmtId="178" fontId="24" fillId="0" borderId="0">
      <alignment horizontal="center" vertical="center"/>
    </xf>
    <xf numFmtId="178" fontId="24" fillId="0" borderId="0">
      <alignment horizontal="center" vertical="center"/>
    </xf>
    <xf numFmtId="178" fontId="24" fillId="0" borderId="0">
      <alignment horizontal="center" vertical="center"/>
    </xf>
    <xf numFmtId="0" fontId="28" fillId="0" borderId="0"/>
    <xf numFmtId="0" fontId="28" fillId="0" borderId="0"/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3" fontId="47" fillId="0" borderId="23">
      <alignment horizontal="right" vertical="center"/>
    </xf>
    <xf numFmtId="0" fontId="28" fillId="0" borderId="0"/>
    <xf numFmtId="0" fontId="28" fillId="0" borderId="0"/>
    <xf numFmtId="0" fontId="28" fillId="0" borderId="0"/>
    <xf numFmtId="41" fontId="24" fillId="0" borderId="0">
      <alignment horizontal="center" vertical="center"/>
    </xf>
    <xf numFmtId="197" fontId="24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7" fontId="24" fillId="0" borderId="0">
      <alignment horizontal="center" vertical="center"/>
    </xf>
    <xf numFmtId="197" fontId="24" fillId="0" borderId="0">
      <alignment horizontal="center" vertical="center"/>
    </xf>
    <xf numFmtId="178" fontId="24" fillId="0" borderId="0">
      <alignment horizontal="center" vertical="center"/>
    </xf>
    <xf numFmtId="178" fontId="24" fillId="0" borderId="0">
      <alignment horizontal="center" vertical="center"/>
    </xf>
    <xf numFmtId="178" fontId="24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78" fontId="24" fillId="0" borderId="0">
      <alignment horizontal="center" vertical="center"/>
    </xf>
    <xf numFmtId="178" fontId="24" fillId="0" borderId="0">
      <alignment horizontal="center" vertical="center"/>
    </xf>
    <xf numFmtId="178" fontId="24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78" fontId="24" fillId="0" borderId="0">
      <alignment horizontal="center" vertical="center"/>
    </xf>
    <xf numFmtId="199" fontId="48" fillId="0" borderId="0">
      <alignment horizontal="center" vertical="center"/>
    </xf>
    <xf numFmtId="0" fontId="48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198" fontId="27" fillId="0" borderId="0">
      <alignment horizontal="center" vertical="center"/>
    </xf>
    <xf numFmtId="0" fontId="24" fillId="0" borderId="0">
      <alignment horizontal="center" vertical="center"/>
    </xf>
    <xf numFmtId="178" fontId="24" fillId="0" borderId="0">
      <alignment horizontal="center" vertical="center"/>
    </xf>
    <xf numFmtId="3" fontId="47" fillId="0" borderId="23">
      <alignment horizontal="right" vertical="center"/>
    </xf>
    <xf numFmtId="178" fontId="24" fillId="0" borderId="0">
      <alignment horizontal="center" vertical="center"/>
    </xf>
    <xf numFmtId="178" fontId="24" fillId="0" borderId="0">
      <alignment horizontal="center" vertical="center"/>
    </xf>
    <xf numFmtId="0" fontId="28" fillId="0" borderId="0"/>
    <xf numFmtId="0" fontId="33" fillId="0" borderId="24"/>
    <xf numFmtId="4" fontId="49" fillId="0" borderId="25">
      <alignment vertical="center"/>
    </xf>
    <xf numFmtId="0" fontId="30" fillId="0" borderId="0" applyNumberFormat="0" applyFill="0" applyBorder="0" applyAlignment="0" applyProtection="0"/>
    <xf numFmtId="0" fontId="24" fillId="0" borderId="0"/>
    <xf numFmtId="200" fontId="24" fillId="0" borderId="0">
      <protection locked="0"/>
    </xf>
    <xf numFmtId="192" fontId="27" fillId="0" borderId="0">
      <protection locked="0"/>
    </xf>
    <xf numFmtId="9" fontId="50" fillId="0" borderId="0" applyFont="0" applyFill="0" applyBorder="0" applyAlignment="0" applyProtection="0"/>
    <xf numFmtId="2" fontId="47" fillId="0" borderId="23">
      <alignment horizontal="right" vertical="center"/>
    </xf>
    <xf numFmtId="0" fontId="24" fillId="0" borderId="26">
      <alignment horizont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2" fontId="47" fillId="0" borderId="23">
      <alignment horizontal="right"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4" fillId="0" borderId="0"/>
    <xf numFmtId="0" fontId="31" fillId="0" borderId="0">
      <protection locked="0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1" fillId="46" borderId="0" applyNumberFormat="0" applyBorder="0" applyAlignment="0" applyProtection="0">
      <alignment vertical="center"/>
    </xf>
    <xf numFmtId="0" fontId="51" fillId="46" borderId="0" applyNumberFormat="0" applyBorder="0" applyAlignment="0" applyProtection="0">
      <alignment vertical="center"/>
    </xf>
    <xf numFmtId="0" fontId="51" fillId="46" borderId="0" applyNumberFormat="0" applyBorder="0" applyAlignment="0" applyProtection="0">
      <alignment vertical="center"/>
    </xf>
    <xf numFmtId="0" fontId="51" fillId="4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9" fontId="24" fillId="0" borderId="0">
      <protection locked="0"/>
    </xf>
    <xf numFmtId="0" fontId="52" fillId="48" borderId="0" applyNumberFormat="0" applyBorder="0" applyAlignment="0" applyProtection="0">
      <alignment vertical="center"/>
    </xf>
    <xf numFmtId="0" fontId="52" fillId="48" borderId="0" applyNumberFormat="0" applyBorder="0" applyAlignment="0" applyProtection="0">
      <alignment vertical="center"/>
    </xf>
    <xf numFmtId="0" fontId="52" fillId="48" borderId="0" applyNumberFormat="0" applyBorder="0" applyAlignment="0" applyProtection="0">
      <alignment vertical="center"/>
    </xf>
    <xf numFmtId="0" fontId="52" fillId="48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2" fillId="45" borderId="0" applyNumberFormat="0" applyBorder="0" applyAlignment="0" applyProtection="0">
      <alignment vertical="center"/>
    </xf>
    <xf numFmtId="0" fontId="52" fillId="45" borderId="0" applyNumberFormat="0" applyBorder="0" applyAlignment="0" applyProtection="0">
      <alignment vertical="center"/>
    </xf>
    <xf numFmtId="0" fontId="52" fillId="45" borderId="0" applyNumberFormat="0" applyBorder="0" applyAlignment="0" applyProtection="0">
      <alignment vertical="center"/>
    </xf>
    <xf numFmtId="0" fontId="52" fillId="45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2" fillId="46" borderId="0" applyNumberFormat="0" applyBorder="0" applyAlignment="0" applyProtection="0">
      <alignment vertical="center"/>
    </xf>
    <xf numFmtId="0" fontId="52" fillId="46" borderId="0" applyNumberFormat="0" applyBorder="0" applyAlignment="0" applyProtection="0">
      <alignment vertical="center"/>
    </xf>
    <xf numFmtId="0" fontId="52" fillId="46" borderId="0" applyNumberFormat="0" applyBorder="0" applyAlignment="0" applyProtection="0">
      <alignment vertical="center"/>
    </xf>
    <xf numFmtId="0" fontId="52" fillId="46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2" fillId="49" borderId="0" applyNumberFormat="0" applyBorder="0" applyAlignment="0" applyProtection="0">
      <alignment vertical="center"/>
    </xf>
    <xf numFmtId="0" fontId="52" fillId="49" borderId="0" applyNumberFormat="0" applyBorder="0" applyAlignment="0" applyProtection="0">
      <alignment vertical="center"/>
    </xf>
    <xf numFmtId="0" fontId="52" fillId="49" borderId="0" applyNumberFormat="0" applyBorder="0" applyAlignment="0" applyProtection="0">
      <alignment vertical="center"/>
    </xf>
    <xf numFmtId="0" fontId="52" fillId="4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2" fillId="50" borderId="0" applyNumberFormat="0" applyBorder="0" applyAlignment="0" applyProtection="0">
      <alignment vertical="center"/>
    </xf>
    <xf numFmtId="0" fontId="52" fillId="50" borderId="0" applyNumberFormat="0" applyBorder="0" applyAlignment="0" applyProtection="0">
      <alignment vertical="center"/>
    </xf>
    <xf numFmtId="0" fontId="52" fillId="50" borderId="0" applyNumberFormat="0" applyBorder="0" applyAlignment="0" applyProtection="0">
      <alignment vertical="center"/>
    </xf>
    <xf numFmtId="0" fontId="52" fillId="50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2" fillId="51" borderId="0" applyNumberFormat="0" applyBorder="0" applyAlignment="0" applyProtection="0">
      <alignment vertical="center"/>
    </xf>
    <xf numFmtId="0" fontId="52" fillId="51" borderId="0" applyNumberFormat="0" applyBorder="0" applyAlignment="0" applyProtection="0">
      <alignment vertical="center"/>
    </xf>
    <xf numFmtId="0" fontId="52" fillId="51" borderId="0" applyNumberFormat="0" applyBorder="0" applyAlignment="0" applyProtection="0">
      <alignment vertical="center"/>
    </xf>
    <xf numFmtId="0" fontId="52" fillId="5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24" fillId="0" borderId="0"/>
    <xf numFmtId="0" fontId="54" fillId="0" borderId="27">
      <alignment horizontal="center" vertical="center"/>
    </xf>
    <xf numFmtId="0" fontId="52" fillId="52" borderId="0" applyNumberFormat="0" applyBorder="0" applyAlignment="0" applyProtection="0">
      <alignment vertical="center"/>
    </xf>
    <xf numFmtId="0" fontId="52" fillId="52" borderId="0" applyNumberFormat="0" applyBorder="0" applyAlignment="0" applyProtection="0">
      <alignment vertical="center"/>
    </xf>
    <xf numFmtId="0" fontId="52" fillId="52" borderId="0" applyNumberFormat="0" applyBorder="0" applyAlignment="0" applyProtection="0">
      <alignment vertical="center"/>
    </xf>
    <xf numFmtId="0" fontId="52" fillId="52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2" fillId="53" borderId="0" applyNumberFormat="0" applyBorder="0" applyAlignment="0" applyProtection="0">
      <alignment vertical="center"/>
    </xf>
    <xf numFmtId="0" fontId="52" fillId="53" borderId="0" applyNumberFormat="0" applyBorder="0" applyAlignment="0" applyProtection="0">
      <alignment vertical="center"/>
    </xf>
    <xf numFmtId="0" fontId="52" fillId="53" borderId="0" applyNumberFormat="0" applyBorder="0" applyAlignment="0" applyProtection="0">
      <alignment vertical="center"/>
    </xf>
    <xf numFmtId="0" fontId="52" fillId="53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2" fillId="54" borderId="0" applyNumberFormat="0" applyBorder="0" applyAlignment="0" applyProtection="0">
      <alignment vertical="center"/>
    </xf>
    <xf numFmtId="0" fontId="52" fillId="54" borderId="0" applyNumberFormat="0" applyBorder="0" applyAlignment="0" applyProtection="0">
      <alignment vertical="center"/>
    </xf>
    <xf numFmtId="0" fontId="52" fillId="54" borderId="0" applyNumberFormat="0" applyBorder="0" applyAlignment="0" applyProtection="0">
      <alignment vertical="center"/>
    </xf>
    <xf numFmtId="0" fontId="52" fillId="54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2" fillId="49" borderId="0" applyNumberFormat="0" applyBorder="0" applyAlignment="0" applyProtection="0">
      <alignment vertical="center"/>
    </xf>
    <xf numFmtId="0" fontId="52" fillId="49" borderId="0" applyNumberFormat="0" applyBorder="0" applyAlignment="0" applyProtection="0">
      <alignment vertical="center"/>
    </xf>
    <xf numFmtId="0" fontId="52" fillId="49" borderId="0" applyNumberFormat="0" applyBorder="0" applyAlignment="0" applyProtection="0">
      <alignment vertical="center"/>
    </xf>
    <xf numFmtId="0" fontId="52" fillId="49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2" fillId="50" borderId="0" applyNumberFormat="0" applyBorder="0" applyAlignment="0" applyProtection="0">
      <alignment vertical="center"/>
    </xf>
    <xf numFmtId="0" fontId="52" fillId="50" borderId="0" applyNumberFormat="0" applyBorder="0" applyAlignment="0" applyProtection="0">
      <alignment vertical="center"/>
    </xf>
    <xf numFmtId="0" fontId="52" fillId="50" borderId="0" applyNumberFormat="0" applyBorder="0" applyAlignment="0" applyProtection="0">
      <alignment vertical="center"/>
    </xf>
    <xf numFmtId="0" fontId="52" fillId="50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2" fillId="55" borderId="0" applyNumberFormat="0" applyBorder="0" applyAlignment="0" applyProtection="0">
      <alignment vertical="center"/>
    </xf>
    <xf numFmtId="0" fontId="52" fillId="55" borderId="0" applyNumberFormat="0" applyBorder="0" applyAlignment="0" applyProtection="0">
      <alignment vertical="center"/>
    </xf>
    <xf numFmtId="0" fontId="52" fillId="55" borderId="0" applyNumberFormat="0" applyBorder="0" applyAlignment="0" applyProtection="0">
      <alignment vertical="center"/>
    </xf>
    <xf numFmtId="0" fontId="52" fillId="55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201" fontId="24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56" borderId="28" applyNumberFormat="0" applyAlignment="0" applyProtection="0">
      <alignment vertical="center"/>
    </xf>
    <xf numFmtId="0" fontId="57" fillId="56" borderId="28" applyNumberFormat="0" applyAlignment="0" applyProtection="0">
      <alignment vertical="center"/>
    </xf>
    <xf numFmtId="0" fontId="57" fillId="56" borderId="28" applyNumberFormat="0" applyAlignment="0" applyProtection="0">
      <alignment vertical="center"/>
    </xf>
    <xf numFmtId="0" fontId="57" fillId="56" borderId="28" applyNumberFormat="0" applyAlignment="0" applyProtection="0">
      <alignment vertical="center"/>
    </xf>
    <xf numFmtId="0" fontId="58" fillId="13" borderId="17" applyNumberFormat="0" applyAlignment="0" applyProtection="0">
      <alignment vertical="center"/>
    </xf>
    <xf numFmtId="202" fontId="31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2" fontId="59" fillId="0" borderId="0" applyFont="0" applyFill="0" applyBorder="0" applyAlignment="0" applyProtection="0"/>
    <xf numFmtId="0" fontId="24" fillId="0" borderId="0">
      <protection locked="0"/>
    </xf>
    <xf numFmtId="2" fontId="59" fillId="0" borderId="0" applyFont="0" applyFill="0" applyBorder="0" applyAlignment="0" applyProtection="0"/>
    <xf numFmtId="0" fontId="24" fillId="0" borderId="0">
      <protection locked="0"/>
    </xf>
    <xf numFmtId="2" fontId="59" fillId="0" borderId="0" applyFont="0" applyFill="0" applyBorder="0" applyAlignment="0" applyProtection="0"/>
    <xf numFmtId="0" fontId="24" fillId="0" borderId="0">
      <protection locked="0"/>
    </xf>
    <xf numFmtId="203" fontId="27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1" fillId="0" borderId="0" applyNumberFormat="0" applyFill="0" applyBorder="0" applyAlignment="0" applyProtection="0"/>
    <xf numFmtId="0" fontId="60" fillId="0" borderId="0">
      <protection locked="0"/>
    </xf>
    <xf numFmtId="0" fontId="61" fillId="0" borderId="0" applyNumberFormat="0" applyFill="0" applyBorder="0" applyAlignment="0" applyProtection="0"/>
    <xf numFmtId="0" fontId="60" fillId="0" borderId="0">
      <protection locked="0"/>
    </xf>
    <xf numFmtId="0" fontId="61" fillId="0" borderId="0" applyNumberFormat="0" applyFill="0" applyBorder="0" applyAlignment="0" applyProtection="0"/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2" fillId="0" borderId="0" applyNumberFormat="0" applyFill="0" applyBorder="0" applyAlignment="0" applyProtection="0"/>
    <xf numFmtId="0" fontId="60" fillId="0" borderId="0">
      <protection locked="0"/>
    </xf>
    <xf numFmtId="0" fontId="62" fillId="0" borderId="0" applyNumberFormat="0" applyFill="0" applyBorder="0" applyAlignment="0" applyProtection="0"/>
    <xf numFmtId="0" fontId="60" fillId="0" borderId="0">
      <protection locked="0"/>
    </xf>
    <xf numFmtId="0" fontId="62" fillId="0" borderId="0" applyNumberFormat="0" applyFill="0" applyBorder="0" applyAlignment="0" applyProtection="0"/>
    <xf numFmtId="0" fontId="60" fillId="0" borderId="0">
      <protection locked="0"/>
    </xf>
    <xf numFmtId="0" fontId="60" fillId="0" borderId="0">
      <protection locked="0"/>
    </xf>
    <xf numFmtId="0" fontId="63" fillId="0" borderId="0"/>
    <xf numFmtId="49" fontId="64" fillId="0" borderId="29">
      <alignment horizontal="center" vertical="center" wrapText="1"/>
    </xf>
    <xf numFmtId="204" fontId="27" fillId="0" borderId="0"/>
    <xf numFmtId="205" fontId="65" fillId="0" borderId="0"/>
    <xf numFmtId="204" fontId="27" fillId="0" borderId="0"/>
    <xf numFmtId="205" fontId="65" fillId="0" borderId="0"/>
    <xf numFmtId="204" fontId="27" fillId="0" borderId="0"/>
    <xf numFmtId="205" fontId="65" fillId="0" borderId="0"/>
    <xf numFmtId="204" fontId="27" fillId="0" borderId="0"/>
    <xf numFmtId="205" fontId="65" fillId="0" borderId="0"/>
    <xf numFmtId="204" fontId="27" fillId="0" borderId="0"/>
    <xf numFmtId="205" fontId="65" fillId="0" borderId="0"/>
    <xf numFmtId="204" fontId="27" fillId="0" borderId="0"/>
    <xf numFmtId="205" fontId="65" fillId="0" borderId="0"/>
    <xf numFmtId="204" fontId="27" fillId="0" borderId="0"/>
    <xf numFmtId="205" fontId="65" fillId="0" borderId="0"/>
    <xf numFmtId="204" fontId="27" fillId="0" borderId="0"/>
    <xf numFmtId="205" fontId="65" fillId="0" borderId="0"/>
    <xf numFmtId="204" fontId="27" fillId="0" borderId="0"/>
    <xf numFmtId="205" fontId="65" fillId="0" borderId="0"/>
    <xf numFmtId="204" fontId="27" fillId="0" borderId="0"/>
    <xf numFmtId="205" fontId="65" fillId="0" borderId="0"/>
    <xf numFmtId="204" fontId="27" fillId="0" borderId="0"/>
    <xf numFmtId="205" fontId="65" fillId="0" borderId="0"/>
    <xf numFmtId="0" fontId="41" fillId="0" borderId="0"/>
    <xf numFmtId="0" fontId="66" fillId="0" borderId="30">
      <alignment horizontal="center" vertical="center"/>
    </xf>
    <xf numFmtId="0" fontId="27" fillId="0" borderId="19">
      <alignment horizontal="right" vertical="center"/>
    </xf>
    <xf numFmtId="206" fontId="24" fillId="0" borderId="0"/>
    <xf numFmtId="0" fontId="67" fillId="0" borderId="0" applyFont="0" applyBorder="0" applyAlignment="0">
      <alignment horizontal="left" vertical="center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68" fillId="39" borderId="0" applyNumberFormat="0" applyBorder="0" applyAlignment="0" applyProtection="0">
      <alignment vertical="center"/>
    </xf>
    <xf numFmtId="0" fontId="68" fillId="39" borderId="0" applyNumberFormat="0" applyBorder="0" applyAlignment="0" applyProtection="0">
      <alignment vertical="center"/>
    </xf>
    <xf numFmtId="0" fontId="68" fillId="39" borderId="0" applyNumberFormat="0" applyBorder="0" applyAlignment="0" applyProtection="0">
      <alignment vertical="center"/>
    </xf>
    <xf numFmtId="0" fontId="68" fillId="39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59" fillId="0" borderId="0" applyFont="0" applyFill="0" applyBorder="0" applyAlignment="0" applyProtection="0"/>
    <xf numFmtId="0" fontId="31" fillId="0" borderId="0">
      <protection locked="0"/>
    </xf>
    <xf numFmtId="0" fontId="59" fillId="0" borderId="0" applyFont="0" applyFill="0" applyBorder="0" applyAlignment="0" applyProtection="0"/>
    <xf numFmtId="0" fontId="31" fillId="0" borderId="0">
      <protection locked="0"/>
    </xf>
    <xf numFmtId="0" fontId="59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70" fillId="0" borderId="31">
      <alignment vertical="center"/>
    </xf>
    <xf numFmtId="3" fontId="26" fillId="0" borderId="32" applyNumberFormat="0" applyFill="0" applyBorder="0" applyProtection="0">
      <alignment horizontal="center" vertical="center"/>
    </xf>
    <xf numFmtId="0" fontId="24" fillId="57" borderId="0">
      <alignment horizontal="left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59" fillId="0" borderId="0" applyFont="0" applyFill="0" applyBorder="0" applyAlignment="0" applyProtection="0"/>
    <xf numFmtId="0" fontId="31" fillId="0" borderId="0">
      <protection locked="0"/>
    </xf>
    <xf numFmtId="0" fontId="59" fillId="0" borderId="0" applyFont="0" applyFill="0" applyBorder="0" applyAlignment="0" applyProtection="0"/>
    <xf numFmtId="0" fontId="31" fillId="0" borderId="0">
      <protection locked="0"/>
    </xf>
    <xf numFmtId="0" fontId="59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49" fontId="71" fillId="0" borderId="29">
      <alignment horizontal="center"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43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0" fontId="73" fillId="0" borderId="0" applyFont="0" applyFill="0" applyBorder="0" applyAlignment="0" applyProtection="0"/>
    <xf numFmtId="38" fontId="73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7" fillId="58" borderId="33" applyNumberFormat="0" applyFont="0" applyAlignment="0" applyProtection="0">
      <alignment vertical="center"/>
    </xf>
    <xf numFmtId="0" fontId="27" fillId="58" borderId="33" applyNumberFormat="0" applyFont="0" applyAlignment="0" applyProtection="0">
      <alignment vertical="center"/>
    </xf>
    <xf numFmtId="0" fontId="27" fillId="58" borderId="33" applyNumberFormat="0" applyFont="0" applyAlignment="0" applyProtection="0">
      <alignment vertical="center"/>
    </xf>
    <xf numFmtId="0" fontId="27" fillId="58" borderId="33" applyNumberFormat="0" applyFont="0" applyAlignment="0" applyProtection="0">
      <alignment vertical="center"/>
    </xf>
    <xf numFmtId="0" fontId="51" fillId="3" borderId="18" applyNumberFormat="0" applyFont="0" applyAlignment="0" applyProtection="0">
      <alignment vertical="center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7" fillId="0" borderId="0"/>
  </cellStyleXfs>
  <cellXfs count="9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9" fillId="0" borderId="0" xfId="3" applyFont="1" applyAlignment="1">
      <alignment vertical="center"/>
    </xf>
    <xf numFmtId="0" fontId="11" fillId="2" borderId="0" xfId="3" applyFont="1" applyFill="1" applyAlignment="1">
      <alignment vertical="center"/>
    </xf>
    <xf numFmtId="0" fontId="12" fillId="0" borderId="0" xfId="3" applyFont="1" applyAlignment="1">
      <alignment vertical="center"/>
    </xf>
    <xf numFmtId="0" fontId="13" fillId="0" borderId="0" xfId="3" applyFont="1" applyAlignment="1">
      <alignment vertical="center"/>
    </xf>
    <xf numFmtId="0" fontId="16" fillId="0" borderId="3" xfId="3" applyFont="1" applyBorder="1" applyAlignment="1">
      <alignment horizontal="center" vertical="center"/>
    </xf>
    <xf numFmtId="0" fontId="16" fillId="0" borderId="4" xfId="3" applyFont="1" applyBorder="1" applyAlignment="1">
      <alignment horizontal="centerContinuous" vertical="center"/>
    </xf>
    <xf numFmtId="0" fontId="9" fillId="0" borderId="4" xfId="3" applyFont="1" applyBorder="1" applyAlignment="1">
      <alignment horizontal="centerContinuous" vertical="center"/>
    </xf>
    <xf numFmtId="0" fontId="16" fillId="0" borderId="5" xfId="3" applyFont="1" applyBorder="1" applyAlignment="1">
      <alignment horizontal="center" vertical="center"/>
    </xf>
    <xf numFmtId="0" fontId="9" fillId="0" borderId="6" xfId="3" applyFont="1" applyBorder="1" applyAlignment="1">
      <alignment horizontal="left" vertical="center"/>
    </xf>
    <xf numFmtId="0" fontId="9" fillId="0" borderId="7" xfId="3" applyFont="1" applyBorder="1" applyAlignment="1">
      <alignment horizontal="left" vertical="center"/>
    </xf>
    <xf numFmtId="0" fontId="9" fillId="0" borderId="8" xfId="3" applyFont="1" applyBorder="1" applyAlignment="1">
      <alignment vertical="center"/>
    </xf>
    <xf numFmtId="41" fontId="9" fillId="0" borderId="9" xfId="7" applyFont="1" applyBorder="1">
      <alignment vertical="center"/>
    </xf>
    <xf numFmtId="0" fontId="9" fillId="0" borderId="7" xfId="3" applyFont="1" applyBorder="1" applyAlignment="1">
      <alignment vertical="center"/>
    </xf>
    <xf numFmtId="41" fontId="9" fillId="3" borderId="9" xfId="7" applyFont="1" applyFill="1" applyBorder="1">
      <alignment vertical="center"/>
    </xf>
    <xf numFmtId="10" fontId="9" fillId="0" borderId="8" xfId="3" applyNumberFormat="1" applyFont="1" applyBorder="1" applyAlignment="1">
      <alignment vertical="center"/>
    </xf>
    <xf numFmtId="0" fontId="18" fillId="0" borderId="0" xfId="3" applyFont="1" applyAlignment="1">
      <alignment vertical="center"/>
    </xf>
    <xf numFmtId="10" fontId="9" fillId="2" borderId="8" xfId="3" applyNumberFormat="1" applyFont="1" applyFill="1" applyBorder="1" applyAlignment="1">
      <alignment vertical="center"/>
    </xf>
    <xf numFmtId="0" fontId="9" fillId="2" borderId="6" xfId="3" applyFont="1" applyFill="1" applyBorder="1" applyAlignment="1">
      <alignment horizontal="left" vertical="center"/>
    </xf>
    <xf numFmtId="0" fontId="13" fillId="4" borderId="0" xfId="3" applyFont="1" applyFill="1" applyAlignment="1">
      <alignment vertical="center"/>
    </xf>
    <xf numFmtId="0" fontId="9" fillId="4" borderId="0" xfId="3" applyFont="1" applyFill="1" applyAlignment="1">
      <alignment vertical="center"/>
    </xf>
    <xf numFmtId="0" fontId="16" fillId="0" borderId="0" xfId="3" applyFont="1" applyAlignment="1">
      <alignment vertical="center"/>
    </xf>
    <xf numFmtId="10" fontId="16" fillId="0" borderId="0" xfId="3" applyNumberFormat="1" applyFont="1" applyAlignment="1">
      <alignment horizontal="left" vertical="center"/>
    </xf>
    <xf numFmtId="0" fontId="19" fillId="2" borderId="6" xfId="3" applyFont="1" applyFill="1" applyBorder="1" applyAlignment="1">
      <alignment horizontal="left" vertical="center"/>
    </xf>
    <xf numFmtId="179" fontId="9" fillId="0" borderId="8" xfId="3" applyNumberFormat="1" applyFont="1" applyBorder="1" applyAlignment="1">
      <alignment vertical="center"/>
    </xf>
    <xf numFmtId="0" fontId="20" fillId="0" borderId="0" xfId="3" applyFont="1" applyAlignment="1">
      <alignment vertical="center"/>
    </xf>
    <xf numFmtId="41" fontId="9" fillId="0" borderId="10" xfId="7" applyFont="1" applyBorder="1">
      <alignment vertical="center"/>
    </xf>
    <xf numFmtId="41" fontId="13" fillId="0" borderId="0" xfId="7" applyFont="1">
      <alignment vertical="center"/>
    </xf>
    <xf numFmtId="41" fontId="13" fillId="0" borderId="0" xfId="3" applyNumberFormat="1" applyFont="1" applyAlignment="1">
      <alignment vertical="center"/>
    </xf>
    <xf numFmtId="0" fontId="9" fillId="0" borderId="11" xfId="3" applyFont="1" applyBorder="1" applyAlignment="1">
      <alignment vertical="center"/>
    </xf>
    <xf numFmtId="9" fontId="9" fillId="0" borderId="8" xfId="3" applyNumberFormat="1" applyFont="1" applyBorder="1" applyAlignment="1">
      <alignment vertical="center"/>
    </xf>
    <xf numFmtId="41" fontId="9" fillId="0" borderId="12" xfId="7" applyFont="1" applyBorder="1">
      <alignment vertical="center"/>
    </xf>
    <xf numFmtId="0" fontId="16" fillId="5" borderId="6" xfId="3" applyFont="1" applyFill="1" applyBorder="1" applyAlignment="1">
      <alignment horizontal="left" vertical="center"/>
    </xf>
    <xf numFmtId="0" fontId="9" fillId="5" borderId="7" xfId="3" applyFont="1" applyFill="1" applyBorder="1" applyAlignment="1">
      <alignment horizontal="left" vertical="center"/>
    </xf>
    <xf numFmtId="0" fontId="9" fillId="5" borderId="8" xfId="3" applyFont="1" applyFill="1" applyBorder="1" applyAlignment="1">
      <alignment vertical="center"/>
    </xf>
    <xf numFmtId="41" fontId="16" fillId="5" borderId="9" xfId="7" applyFont="1" applyFill="1" applyBorder="1">
      <alignment vertical="center"/>
    </xf>
    <xf numFmtId="41" fontId="16" fillId="0" borderId="9" xfId="7" applyFont="1" applyBorder="1">
      <alignment vertical="center"/>
    </xf>
    <xf numFmtId="0" fontId="16" fillId="2" borderId="13" xfId="3" applyFont="1" applyFill="1" applyBorder="1" applyAlignment="1">
      <alignment horizontal="left" vertical="center"/>
    </xf>
    <xf numFmtId="0" fontId="9" fillId="2" borderId="14" xfId="3" applyFont="1" applyFill="1" applyBorder="1" applyAlignment="1">
      <alignment horizontal="left" vertical="center"/>
    </xf>
    <xf numFmtId="0" fontId="9" fillId="0" borderId="15" xfId="3" applyFont="1" applyBorder="1" applyAlignment="1">
      <alignment vertical="center"/>
    </xf>
    <xf numFmtId="41" fontId="16" fillId="2" borderId="16" xfId="7" applyFont="1" applyFill="1" applyBorder="1">
      <alignment vertical="center"/>
    </xf>
    <xf numFmtId="0" fontId="9" fillId="0" borderId="0" xfId="3" applyFont="1" applyAlignment="1">
      <alignment horizontal="center" vertical="center"/>
    </xf>
    <xf numFmtId="41" fontId="9" fillId="0" borderId="0" xfId="3" applyNumberFormat="1" applyFont="1" applyAlignment="1">
      <alignment vertical="center"/>
    </xf>
    <xf numFmtId="0" fontId="3" fillId="6" borderId="1" xfId="0" applyFont="1" applyFill="1" applyBorder="1" applyAlignment="1">
      <alignment vertical="center" wrapText="1"/>
    </xf>
    <xf numFmtId="176" fontId="3" fillId="6" borderId="1" xfId="0" applyNumberFormat="1" applyFont="1" applyFill="1" applyBorder="1" applyAlignment="1">
      <alignment vertical="center" wrapText="1"/>
    </xf>
    <xf numFmtId="0" fontId="6" fillId="6" borderId="0" xfId="0" applyFont="1" applyFill="1">
      <alignment vertical="center"/>
    </xf>
    <xf numFmtId="176" fontId="6" fillId="6" borderId="0" xfId="0" applyNumberFormat="1" applyFont="1" applyFill="1">
      <alignment vertical="center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Border="1" applyAlignment="1">
      <alignment vertical="center" wrapText="1"/>
    </xf>
    <xf numFmtId="181" fontId="4" fillId="0" borderId="1" xfId="0" applyNumberFormat="1" applyFont="1" applyBorder="1" applyAlignment="1">
      <alignment vertical="center" wrapText="1"/>
    </xf>
    <xf numFmtId="177" fontId="0" fillId="0" borderId="0" xfId="0" applyNumberFormat="1">
      <alignment vertical="center"/>
    </xf>
    <xf numFmtId="0" fontId="4" fillId="7" borderId="1" xfId="0" applyFont="1" applyFill="1" applyBorder="1" applyAlignment="1">
      <alignment vertical="center" wrapText="1"/>
    </xf>
    <xf numFmtId="0" fontId="4" fillId="7" borderId="1" xfId="0" applyFont="1" applyFill="1" applyBorder="1" applyAlignment="1">
      <alignment horizontal="center" vertical="center" wrapText="1"/>
    </xf>
    <xf numFmtId="177" fontId="4" fillId="7" borderId="1" xfId="0" applyNumberFormat="1" applyFont="1" applyFill="1" applyBorder="1" applyAlignment="1">
      <alignment vertical="center" wrapText="1"/>
    </xf>
    <xf numFmtId="0" fontId="2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vertical="center" wrapText="1"/>
    </xf>
    <xf numFmtId="0" fontId="4" fillId="9" borderId="1" xfId="0" applyFont="1" applyFill="1" applyBorder="1" applyAlignment="1">
      <alignment horizontal="center" vertical="center" wrapText="1"/>
    </xf>
    <xf numFmtId="177" fontId="4" fillId="9" borderId="1" xfId="0" applyNumberFormat="1" applyFont="1" applyFill="1" applyBorder="1" applyAlignment="1">
      <alignment vertical="center" wrapText="1"/>
    </xf>
    <xf numFmtId="0" fontId="4" fillId="10" borderId="1" xfId="0" applyFont="1" applyFill="1" applyBorder="1" applyAlignment="1">
      <alignment vertical="center" wrapText="1"/>
    </xf>
    <xf numFmtId="0" fontId="4" fillId="10" borderId="1" xfId="0" applyFont="1" applyFill="1" applyBorder="1" applyAlignment="1">
      <alignment horizontal="center" vertical="center" wrapText="1"/>
    </xf>
    <xf numFmtId="177" fontId="4" fillId="10" borderId="1" xfId="0" applyNumberFormat="1" applyFont="1" applyFill="1" applyBorder="1" applyAlignment="1">
      <alignment vertical="center" wrapText="1"/>
    </xf>
    <xf numFmtId="0" fontId="4" fillId="11" borderId="1" xfId="0" applyFont="1" applyFill="1" applyBorder="1" applyAlignment="1">
      <alignment vertical="center" wrapText="1"/>
    </xf>
    <xf numFmtId="0" fontId="4" fillId="11" borderId="1" xfId="0" applyFont="1" applyFill="1" applyBorder="1" applyAlignment="1">
      <alignment horizontal="center" vertical="center" wrapText="1"/>
    </xf>
    <xf numFmtId="177" fontId="4" fillId="11" borderId="1" xfId="0" applyNumberFormat="1" applyFont="1" applyFill="1" applyBorder="1" applyAlignment="1">
      <alignment vertical="center" wrapText="1"/>
    </xf>
    <xf numFmtId="0" fontId="75" fillId="59" borderId="19" xfId="0" applyFont="1" applyFill="1" applyBorder="1" applyAlignment="1">
      <alignment horizontal="left" vertical="center"/>
    </xf>
    <xf numFmtId="0" fontId="41" fillId="0" borderId="34" xfId="1" applyNumberFormat="1" applyFont="1" applyBorder="1" applyAlignment="1">
      <alignment horizontal="left" vertical="center" shrinkToFit="1"/>
    </xf>
    <xf numFmtId="0" fontId="17" fillId="60" borderId="19" xfId="5111" applyFont="1" applyFill="1" applyBorder="1" applyAlignment="1">
      <alignment horizontal="left" vertical="center"/>
    </xf>
    <xf numFmtId="207" fontId="41" fillId="0" borderId="19" xfId="1" applyNumberFormat="1" applyFont="1" applyBorder="1" applyAlignment="1">
      <alignment horizontal="right" vertical="center" shrinkToFit="1"/>
    </xf>
    <xf numFmtId="0" fontId="4" fillId="0" borderId="0" xfId="0" applyFont="1">
      <alignment vertical="center"/>
    </xf>
    <xf numFmtId="0" fontId="10" fillId="2" borderId="0" xfId="4" applyFont="1" applyFill="1" applyAlignment="1">
      <alignment horizontal="left" vertical="center"/>
    </xf>
    <xf numFmtId="0" fontId="23" fillId="2" borderId="0" xfId="3" applyFont="1" applyFill="1" applyAlignment="1">
      <alignment vertical="center"/>
    </xf>
    <xf numFmtId="41" fontId="11" fillId="2" borderId="0" xfId="6" applyNumberFormat="1" applyFont="1" applyFill="1" applyAlignment="1">
      <alignment horizontal="center" vertical="center"/>
    </xf>
    <xf numFmtId="41" fontId="14" fillId="0" borderId="35" xfId="5" applyNumberFormat="1" applyFont="1" applyBorder="1" applyAlignment="1">
      <alignment horizontal="left" vertical="center"/>
    </xf>
    <xf numFmtId="0" fontId="14" fillId="0" borderId="36" xfId="5" applyFont="1" applyBorder="1" applyAlignment="1">
      <alignment horizontal="left" vertical="center"/>
    </xf>
    <xf numFmtId="41" fontId="23" fillId="2" borderId="2" xfId="6" applyNumberFormat="1" applyFont="1" applyFill="1" applyBorder="1" applyAlignment="1">
      <alignment horizontal="right" vertical="center"/>
    </xf>
    <xf numFmtId="0" fontId="78" fillId="0" borderId="0" xfId="3" applyFont="1" applyAlignment="1">
      <alignment horizontal="center" vertical="center"/>
    </xf>
    <xf numFmtId="0" fontId="77" fillId="0" borderId="0" xfId="3" applyFont="1" applyAlignment="1">
      <alignment horizontal="center" vertical="center"/>
    </xf>
    <xf numFmtId="41" fontId="9" fillId="0" borderId="0" xfId="1" applyFont="1" applyAlignment="1">
      <alignment horizontal="center" vertical="center"/>
    </xf>
    <xf numFmtId="41" fontId="14" fillId="0" borderId="0" xfId="5" applyNumberFormat="1" applyFont="1" applyAlignment="1">
      <alignment horizontal="left" vertical="center"/>
    </xf>
    <xf numFmtId="0" fontId="14" fillId="0" borderId="0" xfId="5" applyFont="1" applyAlignment="1">
      <alignment horizontal="left" vertical="center"/>
    </xf>
    <xf numFmtId="0" fontId="0" fillId="0" borderId="0" xfId="0">
      <alignment vertical="center"/>
    </xf>
    <xf numFmtId="0" fontId="7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/>
    </xf>
  </cellXfs>
  <cellStyles count="5206">
    <cellStyle name="_x0014_" xfId="12"/>
    <cellStyle name="          _x000d__x000a_386grabber=vga.3gr_x000d__x000a_" xfId="14"/>
    <cellStyle name="Ი_x000b_" xfId="15"/>
    <cellStyle name="&quot;" xfId="16"/>
    <cellStyle name="&quot;큰제목&quot;" xfId="17"/>
    <cellStyle name="#" xfId="18"/>
    <cellStyle name="#,##0" xfId="19"/>
    <cellStyle name="#,##0.0" xfId="20"/>
    <cellStyle name="#,##0.00" xfId="21"/>
    <cellStyle name="#,##0.000" xfId="22"/>
    <cellStyle name="#,##0_견적서-케이디파워" xfId="23"/>
    <cellStyle name="#_cost9702 (2)_계통도 (2)_계통도 " xfId="27"/>
    <cellStyle name="#_cost9702 (2)_공사비예산서 (2)_계통도 " xfId="28"/>
    <cellStyle name="#_cost9702 (2)_공사비예산서_계통도 " xfId="29"/>
    <cellStyle name="#_cost9702 (2)_예정공정표 (2)_계통도 " xfId="30"/>
    <cellStyle name="#_cost9702 (2)_주요자재_계통도 " xfId="31"/>
    <cellStyle name="#_예정공정표_계통도 " xfId="24"/>
    <cellStyle name="#_품셈 " xfId="25"/>
    <cellStyle name="#_품셈_계통도 " xfId="26"/>
    <cellStyle name="$" xfId="32"/>
    <cellStyle name="$ 2" xfId="33"/>
    <cellStyle name="$_0008금감원통합감독검사정보시스템" xfId="34"/>
    <cellStyle name="$_0009김포공항LED교체공사(광일)" xfId="35"/>
    <cellStyle name="$_0011KIST소각설비제작설치" xfId="45"/>
    <cellStyle name="$_0011긴급전화기정산(99년형광일)" xfId="36"/>
    <cellStyle name="$_0011부산종합경기장전광판" xfId="37"/>
    <cellStyle name="$_0011부산종합경기장전광판_강원지역본부(2006년_060109)" xfId="38"/>
    <cellStyle name="$_0011부산종합경기장전광판_경남지역본부-" xfId="39"/>
    <cellStyle name="$_0011부산종합경기장전광판_경북지역본부-" xfId="40"/>
    <cellStyle name="$_0011부산종합경기장전광판_중부지역본부-" xfId="41"/>
    <cellStyle name="$_0011부산종합경기장전광판_충청지역본부-" xfId="42"/>
    <cellStyle name="$_0011부산종합경기장전광판_통행료면탈방지시스템(최종)" xfId="43"/>
    <cellStyle name="$_0011부산종합경기장전광판_호남지역본부-" xfId="44"/>
    <cellStyle name="$_0012문화유적지표석제작설치" xfId="46"/>
    <cellStyle name="$_0102국제조명신공항분수조명" xfId="47"/>
    <cellStyle name="$_0102국제조명신공항분수조명_강원지역본부(2006년_060109)" xfId="48"/>
    <cellStyle name="$_0102국제조명신공항분수조명_경남지역본부-" xfId="49"/>
    <cellStyle name="$_0102국제조명신공항분수조명_경북지역본부-" xfId="50"/>
    <cellStyle name="$_0102국제조명신공항분수조명_중부지역본부-" xfId="51"/>
    <cellStyle name="$_0102국제조명신공항분수조명_충청지역본부-" xfId="52"/>
    <cellStyle name="$_0102국제조명신공항분수조명_통행료면탈방지시스템(최종)" xfId="53"/>
    <cellStyle name="$_0102국제조명신공항분수조명_호남지역본부-" xfId="54"/>
    <cellStyle name="$_0103회전식현수막게시대제작설치" xfId="55"/>
    <cellStyle name="$_0104포항시침출수처리시스템" xfId="56"/>
    <cellStyle name="$_0105담배자판기개조원가" xfId="57"/>
    <cellStyle name="$_0105담배자판기개조원가_강원지역본부(2006년_060109)" xfId="58"/>
    <cellStyle name="$_0105담배자판기개조원가_경남지역본부-" xfId="59"/>
    <cellStyle name="$_0105담배자판기개조원가_경북지역본부-" xfId="60"/>
    <cellStyle name="$_0105담배자판기개조원가_중부지역본부-" xfId="61"/>
    <cellStyle name="$_0105담배자판기개조원가_충청지역본부-" xfId="62"/>
    <cellStyle name="$_0105담배자판기개조원가_통행료면탈방지시스템(최종)" xfId="63"/>
    <cellStyle name="$_0105담배자판기개조원가_호남지역본부-" xfId="64"/>
    <cellStyle name="$_0106LG인버터냉난방기제작-1" xfId="65"/>
    <cellStyle name="$_0106LG인버터냉난방기제작-1_강원지역본부(2006년_060109)" xfId="66"/>
    <cellStyle name="$_0106LG인버터냉난방기제작-1_경남지역본부-" xfId="67"/>
    <cellStyle name="$_0106LG인버터냉난방기제작-1_경북지역본부-" xfId="68"/>
    <cellStyle name="$_0106LG인버터냉난방기제작-1_중부지역본부-" xfId="69"/>
    <cellStyle name="$_0106LG인버터냉난방기제작-1_충청지역본부-" xfId="70"/>
    <cellStyle name="$_0106LG인버터냉난방기제작-1_통행료면탈방지시스템(최종)" xfId="71"/>
    <cellStyle name="$_0106LG인버터냉난방기제작-1_호남지역본부-" xfId="72"/>
    <cellStyle name="$_0107광전송장비구매설치" xfId="73"/>
    <cellStyle name="$_0107도공IBS설비SW부문(참조)" xfId="74"/>
    <cellStyle name="$_0107문화재복원용목재-8월6일" xfId="75"/>
    <cellStyle name="$_0107문화재복원용목재-8월6일_강원지역본부(2006년_060109)" xfId="76"/>
    <cellStyle name="$_0107문화재복원용목재-8월6일_경남지역본부-" xfId="77"/>
    <cellStyle name="$_0107문화재복원용목재-8월6일_경북지역본부-" xfId="78"/>
    <cellStyle name="$_0107문화재복원용목재-8월6일_중부지역본부-" xfId="79"/>
    <cellStyle name="$_0107문화재복원용목재-8월6일_충청지역본부-" xfId="80"/>
    <cellStyle name="$_0107문화재복원용목재-8월6일_통행료면탈방지시스템(최종)" xfId="81"/>
    <cellStyle name="$_0107문화재복원용목재-8월6일_호남지역본부-" xfId="82"/>
    <cellStyle name="$_0107포천영중수배전반(제조,설치)" xfId="83"/>
    <cellStyle name="$_0108농기반미곡건조기제작설치" xfId="84"/>
    <cellStyle name="$_0108담배인삼공사영업춘추복" xfId="85"/>
    <cellStyle name="$_0108한국전기교통-LED교통신호등((원본))" xfId="86"/>
    <cellStyle name="$_0108한국전기교통-LED교통신호등((원본))_강원지역본부(2006년_060109)" xfId="87"/>
    <cellStyle name="$_0108한국전기교통-LED교통신호등((원본))_경남지역본부-" xfId="88"/>
    <cellStyle name="$_0108한국전기교통-LED교통신호등((원본))_경북지역본부-" xfId="89"/>
    <cellStyle name="$_0108한국전기교통-LED교통신호등((원본))_중부지역본부-" xfId="90"/>
    <cellStyle name="$_0108한국전기교통-LED교통신호등((원본))_충청지역본부-" xfId="91"/>
    <cellStyle name="$_0108한국전기교통-LED교통신호등((원본))_통행료면탈방지시스템(최종)" xfId="92"/>
    <cellStyle name="$_0108한국전기교통-LED교통신호등((원본))_호남지역본부-" xfId="93"/>
    <cellStyle name="$_0111해양수산부등명기제작" xfId="94"/>
    <cellStyle name="$_0111핸디소프트-전자표준문서시스템" xfId="95"/>
    <cellStyle name="$_0112금감원사무자동화시스템" xfId="96"/>
    <cellStyle name="$_0112수도권매립지SW원가" xfId="97"/>
    <cellStyle name="$_0112중고원-HRD종합정보망구축(完)" xfId="98"/>
    <cellStyle name="$_0201종합예술회관의자제작설치" xfId="99"/>
    <cellStyle name="$_0201종합예술회관의자제작설치-1" xfId="100"/>
    <cellStyle name="$_0202마사회근무복" xfId="101"/>
    <cellStyle name="$_0202마사회근무복_강원지역본부(2006년_060109)" xfId="102"/>
    <cellStyle name="$_0202마사회근무복_경남지역본부-" xfId="103"/>
    <cellStyle name="$_0202마사회근무복_경북지역본부-" xfId="104"/>
    <cellStyle name="$_0202마사회근무복_중부지역본부-" xfId="105"/>
    <cellStyle name="$_0202마사회근무복_충청지역본부-" xfId="106"/>
    <cellStyle name="$_0202마사회근무복_통행료면탈방지시스템(최종)" xfId="107"/>
    <cellStyle name="$_0202마사회근무복_호남지역본부-" xfId="108"/>
    <cellStyle name="$_0202부경교재-승강칠판" xfId="109"/>
    <cellStyle name="$_0202부경교재-승강칠판_강원지역본부(2006년_060109)" xfId="110"/>
    <cellStyle name="$_0202부경교재-승강칠판_경남지역본부-" xfId="111"/>
    <cellStyle name="$_0202부경교재-승강칠판_경북지역본부-" xfId="112"/>
    <cellStyle name="$_0202부경교재-승강칠판_중부지역본부-" xfId="113"/>
    <cellStyle name="$_0202부경교재-승강칠판_충청지역본부-" xfId="114"/>
    <cellStyle name="$_0202부경교재-승강칠판_통행료면탈방지시스템(최종)" xfId="115"/>
    <cellStyle name="$_0202부경교재-승강칠판_호남지역본부-" xfId="116"/>
    <cellStyle name="$_0204한국석묘납골함-1규격" xfId="117"/>
    <cellStyle name="$_0205TTMS-긴급전화기&amp;전체총괄" xfId="118"/>
    <cellStyle name="$_0206금감원금융정보교환망재구축" xfId="119"/>
    <cellStyle name="$_0206정통부수납장표기기제작설치" xfId="120"/>
    <cellStyle name="$_0207담배인삼공사-담요" xfId="121"/>
    <cellStyle name="$_0208레비텍-다층여과기설계변경" xfId="122"/>
    <cellStyle name="$_0209이산화염소발생기-설치(50K)" xfId="123"/>
    <cellStyle name="$_0210현대정보기술-TD이중계" xfId="124"/>
    <cellStyle name="$_0211조달청-#1대북지원사업정산(1월7일)" xfId="125"/>
    <cellStyle name="$_0212금감원-법규정보시스템(完)" xfId="126"/>
    <cellStyle name="$_0301교통방송-CCTV유지보수" xfId="127"/>
    <cellStyle name="$_0302인천경찰청-무인단속기위탁관리" xfId="128"/>
    <cellStyle name="$_0302조달청-대북지원2차(안성연)" xfId="129"/>
    <cellStyle name="$_0302조달청-대북지원2차(최수현)" xfId="130"/>
    <cellStyle name="$_0302표준문서-쌍용정보통신(신)" xfId="131"/>
    <cellStyle name="$_0304소프트파워-정부표준전자문서시스템" xfId="132"/>
    <cellStyle name="$_0304소프트파워-정부표준전자문서시스템(完)" xfId="133"/>
    <cellStyle name="$_0304철도청-주변환장치-1" xfId="134"/>
    <cellStyle name="$_0305금감원-금융통계정보시스템구축(完)" xfId="135"/>
    <cellStyle name="$_0305제낭조합-면범포지" xfId="136"/>
    <cellStyle name="$_0306제낭공업협동조합-면범포지원단(경비까지)" xfId="137"/>
    <cellStyle name="$_0307경찰청-무인교통단속표준SW개발용역(完)" xfId="138"/>
    <cellStyle name="$_0308조달청-#8대북지원사업정산" xfId="139"/>
    <cellStyle name="$_0309두합크린텍-설치원가" xfId="140"/>
    <cellStyle name="$_0309조달청-#9대북지원사업정산" xfId="141"/>
    <cellStyle name="$_0310여주상수도-탈수기(유천ENG)" xfId="142"/>
    <cellStyle name="$_0311대기해양작업시간" xfId="143"/>
    <cellStyle name="$_0311대기해양중형등명기" xfId="144"/>
    <cellStyle name="$_0312국민체육진흥공단-전기부문" xfId="145"/>
    <cellStyle name="$_0312대기해양-중형등명기제작설치" xfId="146"/>
    <cellStyle name="$_0312라이준-칼라아스콘4규격" xfId="147"/>
    <cellStyle name="$_0401집진기프로그램SW개발비산정" xfId="148"/>
    <cellStyle name="$_13. 관리동" xfId="149"/>
    <cellStyle name="$_2001-06조달청신성-한냉지형" xfId="150"/>
    <cellStyle name="$_2002-03경찰대학-졸업식" xfId="151"/>
    <cellStyle name="$_2002-03경찰청-경찰표지장" xfId="152"/>
    <cellStyle name="$_2002-03반디-가로등(열주형)" xfId="153"/>
    <cellStyle name="$_2002-03신화전자-감지기" xfId="154"/>
    <cellStyle name="$_2002-04강원랜드-슬러트머신" xfId="155"/>
    <cellStyle name="$_2002-04메가컴-외주무대" xfId="156"/>
    <cellStyle name="$_2002-04엘지애드-무대" xfId="157"/>
    <cellStyle name="$_2002-05강원랜드-슬러트머신(넥스터)" xfId="158"/>
    <cellStyle name="$_2002-05경기경찰청-냉온수기공사" xfId="159"/>
    <cellStyle name="$_2002-05대통령비서실-카페트" xfId="160"/>
    <cellStyle name="$_2002결과표" xfId="161"/>
    <cellStyle name="$_2002결과표_강원지역본부(2006년_060109)" xfId="162"/>
    <cellStyle name="$_2002결과표_경남지역본부-" xfId="163"/>
    <cellStyle name="$_2002결과표_경북지역본부-" xfId="164"/>
    <cellStyle name="$_2002결과표_중부지역본부-" xfId="165"/>
    <cellStyle name="$_2002결과표_충청지역본부-" xfId="166"/>
    <cellStyle name="$_2002결과표_통행료면탈방지시스템(최종)" xfId="167"/>
    <cellStyle name="$_2002결과표_호남지역본부-" xfId="168"/>
    <cellStyle name="$_2002결과표1" xfId="169"/>
    <cellStyle name="$_2003-01정일사-표창5종" xfId="170"/>
    <cellStyle name="$_db진흥" xfId="239"/>
    <cellStyle name="$_db진흥 2" xfId="240"/>
    <cellStyle name="$_Pilot플랜트-계변경" xfId="241"/>
    <cellStyle name="$_Pilot플랜트이전설치-변경최종" xfId="242"/>
    <cellStyle name="$_SE40" xfId="243"/>
    <cellStyle name="$_SE40 2" xfId="244"/>
    <cellStyle name="$_SW(케이비)" xfId="245"/>
    <cellStyle name="$_간지,목차,페이지,표지" xfId="171"/>
    <cellStyle name="$_강원지역본부(2006년_060109)" xfId="172"/>
    <cellStyle name="$_견적2" xfId="173"/>
    <cellStyle name="$_견적2 2" xfId="174"/>
    <cellStyle name="$_경남지역본부-" xfId="175"/>
    <cellStyle name="$_경북지역본부-" xfId="176"/>
    <cellStyle name="$_경찰청-근무,기동복" xfId="177"/>
    <cellStyle name="$_공사일반관리비양식" xfId="178"/>
    <cellStyle name="$_관리동sw" xfId="179"/>
    <cellStyle name="$_기아" xfId="180"/>
    <cellStyle name="$_기아 2" xfId="181"/>
    <cellStyle name="$_기초공사" xfId="182"/>
    <cellStyle name="$_네인텍정보기술-회로카드(수현)" xfId="183"/>
    <cellStyle name="$_대기해양노무비" xfId="184"/>
    <cellStyle name="$_대북자재8월분" xfId="185"/>
    <cellStyle name="$_대북자재8월분-1" xfId="186"/>
    <cellStyle name="$_동산용사촌수현(원본)" xfId="187"/>
    <cellStyle name="$_목차" xfId="188"/>
    <cellStyle name="$_백제군사전시1" xfId="189"/>
    <cellStyle name="$_수초제거기(대양기계)" xfId="190"/>
    <cellStyle name="$_수초제거기(대양기계)_강원지역본부(2006년_060109)" xfId="191"/>
    <cellStyle name="$_수초제거기(대양기계)_경남지역본부-" xfId="192"/>
    <cellStyle name="$_수초제거기(대양기계)_경북지역본부-" xfId="193"/>
    <cellStyle name="$_수초제거기(대양기계)_중부지역본부-" xfId="194"/>
    <cellStyle name="$_수초제거기(대양기계)_충청지역본부-" xfId="195"/>
    <cellStyle name="$_수초제거기(대양기계)_통행료면탈방지시스템(최종)" xfId="196"/>
    <cellStyle name="$_수초제거기(대양기계)_호남지역본부-" xfId="197"/>
    <cellStyle name="$_시설용역" xfId="198"/>
    <cellStyle name="$_암전정밀실체현미경(수현)" xfId="199"/>
    <cellStyle name="$_오리엔탈" xfId="200"/>
    <cellStyle name="$_원본 - 한국전기교통-개선형신호등 4종" xfId="201"/>
    <cellStyle name="$_원본 - 한국전기교통-개선형신호등 4종_강원지역본부(2006년_060109)" xfId="202"/>
    <cellStyle name="$_원본 - 한국전기교통-개선형신호등 4종_경남지역본부-" xfId="203"/>
    <cellStyle name="$_원본 - 한국전기교통-개선형신호등 4종_경북지역본부-" xfId="204"/>
    <cellStyle name="$_원본 - 한국전기교통-개선형신호등 4종_중부지역본부-" xfId="205"/>
    <cellStyle name="$_원본 - 한국전기교통-개선형신호등 4종_충청지역본부-" xfId="206"/>
    <cellStyle name="$_원본 - 한국전기교통-개선형신호등 4종_통행료면탈방지시스템(최종)" xfId="207"/>
    <cellStyle name="$_원본 - 한국전기교통-개선형신호등 4종_호남지역본부-" xfId="208"/>
    <cellStyle name="$_제경비율모음" xfId="209"/>
    <cellStyle name="$_제조원가" xfId="210"/>
    <cellStyle name="$_조달청-B판사천강교제작(최종본)" xfId="219"/>
    <cellStyle name="$_조달청-대북지원3차(최수현)" xfId="211"/>
    <cellStyle name="$_조달청-대북지원4차(최수현)" xfId="212"/>
    <cellStyle name="$_조달청-대북지원5차(최수현)" xfId="213"/>
    <cellStyle name="$_조달청-대북지원6차(번호)" xfId="214"/>
    <cellStyle name="$_조달청-대북지원6차(최수현)" xfId="215"/>
    <cellStyle name="$_조달청-대북지원7차(최수현)" xfId="216"/>
    <cellStyle name="$_조달청-대북지원8차(최수현)" xfId="217"/>
    <cellStyle name="$_조달청-대북지원9차(최수현)" xfId="218"/>
    <cellStyle name="$_중부지역본부-" xfId="220"/>
    <cellStyle name="$_중앙선관위(투표,개표)" xfId="221"/>
    <cellStyle name="$_중앙선관위(투표,개표)-사본" xfId="222"/>
    <cellStyle name="$_철공가공조립" xfId="223"/>
    <cellStyle name="$_최종-한국전기교통-개선형신호등 4종(공수조정)" xfId="224"/>
    <cellStyle name="$_최종-한국전기교통-개선형신호등 4종(공수조정)_강원지역본부(2006년_060109)" xfId="225"/>
    <cellStyle name="$_최종-한국전기교통-개선형신호등 4종(공수조정)_경남지역본부-" xfId="226"/>
    <cellStyle name="$_최종-한국전기교통-개선형신호등 4종(공수조정)_경북지역본부-" xfId="227"/>
    <cellStyle name="$_최종-한국전기교통-개선형신호등 4종(공수조정)_중부지역본부-" xfId="228"/>
    <cellStyle name="$_최종-한국전기교통-개선형신호등 4종(공수조정)_충청지역본부-" xfId="229"/>
    <cellStyle name="$_최종-한국전기교통-개선형신호등 4종(공수조정)_통행료면탈방지시스템(최종)" xfId="230"/>
    <cellStyle name="$_최종-한국전기교통-개선형신호등 4종(공수조정)_호남지역본부-" xfId="231"/>
    <cellStyle name="$_충청지역본부-" xfId="232"/>
    <cellStyle name="$_코솔라-제조원가" xfId="233"/>
    <cellStyle name="$_토지공사-간접비" xfId="234"/>
    <cellStyle name="$_통행료면탈방지시스템(최종)" xfId="235"/>
    <cellStyle name="$_한국도로공사" xfId="236"/>
    <cellStyle name="$_한전내역서-최종" xfId="237"/>
    <cellStyle name="$_호남지역본부-" xfId="238"/>
    <cellStyle name="(△콤마)" xfId="246"/>
    <cellStyle name="(백분율)" xfId="247"/>
    <cellStyle name="(콤마)" xfId="248"/>
    <cellStyle name="?? [0.00]_Region Orders (2)" xfId="249"/>
    <cellStyle name="??&amp;5_x0007_?._x0007_9_x0008_??_x0007__x0001__x0001_" xfId="250"/>
    <cellStyle name="??&amp;6_x0007_?/_x0007_9_x0008_??_x0007__x0001__x0001_" xfId="251"/>
    <cellStyle name="??&amp;O?&amp;H?_x0008__x000f__x0007_?_x0007__x0001__x0001_" xfId="253"/>
    <cellStyle name="??&amp;O?&amp;H?_x0008_??_x0007__x0001__x0001_" xfId="254"/>
    <cellStyle name="??&amp;쏗?뷐9_x0008__x0011__x0007_?_x0007__x0001__x0001_" xfId="252"/>
    <cellStyle name="???­ [0]_¸ð??¸·" xfId="255"/>
    <cellStyle name="???­_¸ð??¸·" xfId="256"/>
    <cellStyle name="???Ø_??¾÷º?º° ??°? " xfId="257"/>
    <cellStyle name="??_Region Orders (2)" xfId="258"/>
    <cellStyle name="?Þ¸¶ [0]_¸ð??¸·" xfId="260"/>
    <cellStyle name="?Þ¸¶_¸ð??¸·" xfId="261"/>
    <cellStyle name="?W?_laroux" xfId="262"/>
    <cellStyle name="?曹%U?&amp;H?_x0008_?s_x000a__x0007__x0001__x0001_" xfId="259"/>
    <cellStyle name="@_laroux" xfId="263"/>
    <cellStyle name="@_laroux_제트베인" xfId="264"/>
    <cellStyle name="@_laroux_제트베인_1" xfId="265"/>
    <cellStyle name="_(01-14)광양항인건비" xfId="266"/>
    <cellStyle name="_(11-6)2001중장기계획(총괄)1" xfId="267"/>
    <cellStyle name="_(11-6)2001중장기계획(총괄)1_HIServlet?SLET=AttView&amp;APP=1&amp;ID=0007svn5y&amp;SEQ=0&amp;K=0009T21nk2&amp;FILENAME=낙동강물문화관발주설계서" xfId="377"/>
    <cellStyle name="_(11-6)2001중장기계획(총괄)1_가설건축전기산출서" xfId="268"/>
    <cellStyle name="_(11-6)2001중장기계획(총괄)1_가설건축전기산출서_HIServlet?SLET=AttView&amp;APP=1&amp;ID=0007svn5y&amp;SEQ=0&amp;K=0009T21nk2&amp;FILENAME=낙동강물문화관발주설계서" xfId="273"/>
    <cellStyle name="_(11-6)2001중장기계획(총괄)1_가설건축전기산출서_산출내역서" xfId="269"/>
    <cellStyle name="_(11-6)2001중장기계획(총괄)1_가설건축전기산출서_수량산출서(2003.4.1)" xfId="270"/>
    <cellStyle name="_(11-6)2001중장기계획(총괄)1_가설건축전기산출서_수량산출서(2003.4.1)_HIServlet?SLET=AttView&amp;APP=1&amp;ID=0007svn5y&amp;SEQ=0&amp;K=0009T21nk2&amp;FILENAME=낙동강물문화관발주설계서" xfId="272"/>
    <cellStyle name="_(11-6)2001중장기계획(총괄)1_가설건축전기산출서_수량산출서(2003.4.1)_산출내역서" xfId="271"/>
    <cellStyle name="_(11-6)2001중장기계획(총괄)1_가설동력수량산출" xfId="274"/>
    <cellStyle name="_(11-6)2001중장기계획(총괄)1_가설동력수량산출_HIServlet?SLET=AttView&amp;APP=1&amp;ID=0007svn5y&amp;SEQ=0&amp;K=0009T21nk2&amp;FILENAME=낙동강물문화관발주설계서" xfId="279"/>
    <cellStyle name="_(11-6)2001중장기계획(총괄)1_가설동력수량산출_산출내역서" xfId="275"/>
    <cellStyle name="_(11-6)2001중장기계획(총괄)1_가설동력수량산출_수량산출서(2003.4.1)" xfId="276"/>
    <cellStyle name="_(11-6)2001중장기계획(총괄)1_가설동력수량산출_수량산출서(2003.4.1)_HIServlet?SLET=AttView&amp;APP=1&amp;ID=0007svn5y&amp;SEQ=0&amp;K=0009T21nk2&amp;FILENAME=낙동강물문화관발주설계서" xfId="278"/>
    <cellStyle name="_(11-6)2001중장기계획(총괄)1_가설동력수량산출_수량산출서(2003.4.1)_산출내역서" xfId="277"/>
    <cellStyle name="_(11-6)2001중장기계획(총괄)1_가설통신수량" xfId="280"/>
    <cellStyle name="_(11-6)2001중장기계획(총괄)1_가설통신수량_HIServlet?SLET=AttView&amp;APP=1&amp;ID=0007svn5y&amp;SEQ=0&amp;K=0009T21nk2&amp;FILENAME=낙동강물문화관발주설계서" xfId="285"/>
    <cellStyle name="_(11-6)2001중장기계획(총괄)1_가설통신수량_산출내역서" xfId="281"/>
    <cellStyle name="_(11-6)2001중장기계획(총괄)1_가설통신수량_수량산출서(2003.4.1)" xfId="282"/>
    <cellStyle name="_(11-6)2001중장기계획(총괄)1_가설통신수량_수량산출서(2003.4.1)_HIServlet?SLET=AttView&amp;APP=1&amp;ID=0007svn5y&amp;SEQ=0&amp;K=0009T21nk2&amp;FILENAME=낙동강물문화관발주설계서" xfId="284"/>
    <cellStyle name="_(11-6)2001중장기계획(총괄)1_가설통신수량_수량산출서(2003.4.1)_산출내역서" xfId="283"/>
    <cellStyle name="_(11-6)2001중장기계획(총괄)1_경보국설계서(철관주2003.1.30최종)" xfId="286"/>
    <cellStyle name="_(11-6)2001중장기계획(총괄)1_경보국설계서(철관주2003.1.30최종)_HIServlet?SLET=AttView&amp;APP=1&amp;ID=0007svn5y&amp;SEQ=0&amp;K=0009T21nk2&amp;FILENAME=낙동강물문화관발주설계서" xfId="297"/>
    <cellStyle name="_(11-6)2001중장기계획(총괄)1_경보국설계서(철관주2003.1.30최종)_산출내역서" xfId="287"/>
    <cellStyle name="_(11-6)2001중장기계획(총괄)1_경보국설계서(철관주2003.1.30최종)_수량산출서(2003.4.1)" xfId="288"/>
    <cellStyle name="_(11-6)2001중장기계획(총괄)1_경보국설계서(철관주2003.1.30최종)_수량산출서(2003.4.1)_HIServlet?SLET=AttView&amp;APP=1&amp;ID=0007svn5y&amp;SEQ=0&amp;K=0009T21nk2&amp;FILENAME=낙동강물문화관발주설계서" xfId="290"/>
    <cellStyle name="_(11-6)2001중장기계획(총괄)1_경보국설계서(철관주2003.1.30최종)_수량산출서(2003.4.1)_산출내역서" xfId="289"/>
    <cellStyle name="_(11-6)2001중장기계획(총괄)1_경보국설계서(철관주2003.1.30최종)_영천댐수량산출" xfId="291"/>
    <cellStyle name="_(11-6)2001중장기계획(총괄)1_경보국설계서(철관주2003.1.30최종)_영천댐수량산출_HIServlet?SLET=AttView&amp;APP=1&amp;ID=0007svn5y&amp;SEQ=0&amp;K=0009T21nk2&amp;FILENAME=낙동강물문화관발주설계서" xfId="296"/>
    <cellStyle name="_(11-6)2001중장기계획(총괄)1_경보국설계서(철관주2003.1.30최종)_영천댐수량산출_산출내역서" xfId="292"/>
    <cellStyle name="_(11-6)2001중장기계획(총괄)1_경보국설계서(철관주2003.1.30최종)_영천댐수량산출_수량산출서(2003.4.1)" xfId="293"/>
    <cellStyle name="_(11-6)2001중장기계획(총괄)1_경보국설계서(철관주2003.1.30최종)_영천댐수량산출_수량산출서(2003.4.1)_HIServlet?SLET=AttView&amp;APP=1&amp;ID=0007svn5y&amp;SEQ=0&amp;K=0009T21nk2&amp;FILENAME=낙동강물문화관발주설계서" xfId="295"/>
    <cellStyle name="_(11-6)2001중장기계획(총괄)1_경보국설계서(철관주2003.1.30최종)_영천댐수량산출_수량산출서(2003.4.1)_산출내역서" xfId="294"/>
    <cellStyle name="_(11-6)2001중장기계획(총괄)1_대곡내역서0329(전기)-기계설비금액확인" xfId="298"/>
    <cellStyle name="_(11-6)2001중장기계획(총괄)1_대곡내역서0329(전기)-기계설비금액확인_HIServlet?SLET=AttView&amp;APP=1&amp;ID=0007svn5y&amp;SEQ=0&amp;K=0009T21nk2&amp;FILENAME=낙동강물문화관발주설계서" xfId="300"/>
    <cellStyle name="_(11-6)2001중장기계획(총괄)1_대곡내역서0329(전기)-기계설비금액확인_산출내역서" xfId="299"/>
    <cellStyle name="_(11-6)2001중장기계획(총괄)1_산출내역서" xfId="301"/>
    <cellStyle name="_(11-6)2001중장기계획(총괄)1_수량산출서(2003.4.1)" xfId="302"/>
    <cellStyle name="_(11-6)2001중장기계획(총괄)1_수량산출서(2003.4.1)_HIServlet?SLET=AttView&amp;APP=1&amp;ID=0007svn5y&amp;SEQ=0&amp;K=0009T21nk2&amp;FILENAME=낙동강물문화관발주설계서" xfId="304"/>
    <cellStyle name="_(11-6)2001중장기계획(총괄)1_수량산출서(2003.4.1)_산출내역서" xfId="303"/>
    <cellStyle name="_(11-6)2001중장기계획(총괄)1_영구동력수량산출" xfId="305"/>
    <cellStyle name="_(11-6)2001중장기계획(총괄)1_영구동력수량산출_HIServlet?SLET=AttView&amp;APP=1&amp;ID=0007svn5y&amp;SEQ=0&amp;K=0009T21nk2&amp;FILENAME=낙동강물문화관발주설계서" xfId="310"/>
    <cellStyle name="_(11-6)2001중장기계획(총괄)1_영구동력수량산출_산출내역서" xfId="306"/>
    <cellStyle name="_(11-6)2001중장기계획(총괄)1_영구동력수량산출_수량산출서(2003.4.1)" xfId="307"/>
    <cellStyle name="_(11-6)2001중장기계획(총괄)1_영구동력수량산출_수량산출서(2003.4.1)_HIServlet?SLET=AttView&amp;APP=1&amp;ID=0007svn5y&amp;SEQ=0&amp;K=0009T21nk2&amp;FILENAME=낙동강물문화관발주설계서" xfId="309"/>
    <cellStyle name="_(11-6)2001중장기계획(총괄)1_영구동력수량산출_수량산출서(2003.4.1)_산출내역서" xfId="308"/>
    <cellStyle name="_(11-6)2001중장기계획(총괄)1_영천댐수량산출" xfId="311"/>
    <cellStyle name="_(11-6)2001중장기계획(총괄)1_영천댐수량산출_HIServlet?SLET=AttView&amp;APP=1&amp;ID=0007svn5y&amp;SEQ=0&amp;K=0009T21nk2&amp;FILENAME=낙동강물문화관발주설계서" xfId="316"/>
    <cellStyle name="_(11-6)2001중장기계획(총괄)1_영천댐수량산출_산출내역서" xfId="312"/>
    <cellStyle name="_(11-6)2001중장기계획(총괄)1_영천댐수량산출_수량산출서(2003.4.1)" xfId="313"/>
    <cellStyle name="_(11-6)2001중장기계획(총괄)1_영천댐수량산출_수량산출서(2003.4.1)_HIServlet?SLET=AttView&amp;APP=1&amp;ID=0007svn5y&amp;SEQ=0&amp;K=0009T21nk2&amp;FILENAME=낙동강물문화관발주설계서" xfId="315"/>
    <cellStyle name="_(11-6)2001중장기계획(총괄)1_영천댐수량산출_수량산출서(2003.4.1)_산출내역서" xfId="314"/>
    <cellStyle name="_(11-6)2001중장기계획(총괄)1_영천댐최종(감시및CCTV)" xfId="317"/>
    <cellStyle name="_(11-6)2001중장기계획(총괄)1_영천댐최종(감시및CCTV)_HIServlet?SLET=AttView&amp;APP=1&amp;ID=0007svn5y&amp;SEQ=0&amp;K=0009T21nk2&amp;FILENAME=낙동강물문화관발주설계서" xfId="319"/>
    <cellStyle name="_(11-6)2001중장기계획(총괄)1_영천댐최종(감시및CCTV)_산출내역서" xfId="318"/>
    <cellStyle name="_(11-6)2001중장기계획(총괄)1_영천댐최종(홍수예설비공사)" xfId="320"/>
    <cellStyle name="_(11-6)2001중장기계획(총괄)1_영천댐최종(홍수예설비공사)_HIServlet?SLET=AttView&amp;APP=1&amp;ID=0007svn5y&amp;SEQ=0&amp;K=0009T21nk2&amp;FILENAME=낙동강물문화관발주설계서" xfId="322"/>
    <cellStyle name="_(11-6)2001중장기계획(총괄)1_영천댐최종(홍수예설비공사)_산출내역서" xfId="321"/>
    <cellStyle name="_(11-6)2001중장기계획(총괄)1_오리지날최종-경보국설계서(철관주2003.2.13) (version 3) (version 1)" xfId="323"/>
    <cellStyle name="_(11-6)2001중장기계획(총괄)1_오리지날최종-경보국설계서(철관주2003.2.13) (version 3) (version 1)_HIServlet?SLET=AttView&amp;APP=1&amp;ID=0007svn5y&amp;SEQ=0&amp;K=0009T21nk2&amp;FILENAME=낙동강물문화관발주설계서" xfId="328"/>
    <cellStyle name="_(11-6)2001중장기계획(총괄)1_오리지날최종-경보국설계서(철관주2003.2.13) (version 3) (version 1)_산출내역서" xfId="324"/>
    <cellStyle name="_(11-6)2001중장기계획(총괄)1_오리지날최종-경보국설계서(철관주2003.2.13) (version 3) (version 1)_수량산출서(2003.4.1)" xfId="325"/>
    <cellStyle name="_(11-6)2001중장기계획(총괄)1_오리지날최종-경보국설계서(철관주2003.2.13) (version 3) (version 1)_수량산출서(2003.4.1)_HIServlet?SLET=AttView&amp;APP=1&amp;ID=0007svn5y&amp;SEQ=0&amp;K=0009T21nk2&amp;FILENAME=낙동강물문화관발주설계서" xfId="327"/>
    <cellStyle name="_(11-6)2001중장기계획(총괄)1_오리지날최종-경보국설계서(철관주2003.2.13) (version 3) (version 1)_수량산출서(2003.4.1)_산출내역서" xfId="326"/>
    <cellStyle name="_(11-6)2001중장기계획(총괄)1_오리지날최종-경보국설계서(철관주2003.2.6)" xfId="329"/>
    <cellStyle name="_(11-6)2001중장기계획(총괄)1_오리지날최종-경보국설계서(철관주2003.2.6)_HIServlet?SLET=AttView&amp;APP=1&amp;ID=0007svn5y&amp;SEQ=0&amp;K=0009T21nk2&amp;FILENAME=낙동강물문화관발주설계서" xfId="334"/>
    <cellStyle name="_(11-6)2001중장기계획(총괄)1_오리지날최종-경보국설계서(철관주2003.2.6)_산출내역서" xfId="330"/>
    <cellStyle name="_(11-6)2001중장기계획(총괄)1_오리지날최종-경보국설계서(철관주2003.2.6)_수량산출서(2003.4.1)" xfId="331"/>
    <cellStyle name="_(11-6)2001중장기계획(총괄)1_오리지날최종-경보국설계서(철관주2003.2.6)_수량산출서(2003.4.1)_HIServlet?SLET=AttView&amp;APP=1&amp;ID=0007svn5y&amp;SEQ=0&amp;K=0009T21nk2&amp;FILENAME=낙동강물문화관발주설계서" xfId="333"/>
    <cellStyle name="_(11-6)2001중장기계획(총괄)1_오리지날최종-경보국설계서(철관주2003.2.6)_수량산출서(2003.4.1)_산출내역서" xfId="332"/>
    <cellStyle name="_(11-6)2001중장기계획(총괄)1_오리지날최종-경보국설계서(철관주2003.2.9) (version 2)" xfId="335"/>
    <cellStyle name="_(11-6)2001중장기계획(총괄)1_오리지날최종-경보국설계서(철관주2003.2.9) (version 2)_HIServlet?SLET=AttView&amp;APP=1&amp;ID=0007svn5y&amp;SEQ=0&amp;K=0009T21nk2&amp;FILENAME=낙동강물문화관발주설계서" xfId="340"/>
    <cellStyle name="_(11-6)2001중장기계획(총괄)1_오리지날최종-경보국설계서(철관주2003.2.9) (version 2)_산출내역서" xfId="336"/>
    <cellStyle name="_(11-6)2001중장기계획(총괄)1_오리지날최종-경보국설계서(철관주2003.2.9) (version 2)_수량산출서(2003.4.1)" xfId="337"/>
    <cellStyle name="_(11-6)2001중장기계획(총괄)1_오리지날최종-경보국설계서(철관주2003.2.9) (version 2)_수량산출서(2003.4.1)_HIServlet?SLET=AttView&amp;APP=1&amp;ID=0007svn5y&amp;SEQ=0&amp;K=0009T21nk2&amp;FILENAME=낙동강물문화관발주설계서" xfId="339"/>
    <cellStyle name="_(11-6)2001중장기계획(총괄)1_오리지날최종-경보국설계서(철관주2003.2.9) (version 2)_수량산출서(2003.4.1)_산출내역서" xfId="338"/>
    <cellStyle name="_(11-6)2001중장기계획(총괄)1_옥곡수량" xfId="341"/>
    <cellStyle name="_(11-6)2001중장기계획(총괄)1_옥곡수량_HIServlet?SLET=AttView&amp;APP=1&amp;ID=0007svn5y&amp;SEQ=0&amp;K=0009T21nk2&amp;FILENAME=낙동강물문화관발주설계서" xfId="343"/>
    <cellStyle name="_(11-6)2001중장기계획(총괄)1_옥곡수량_산출내역서" xfId="342"/>
    <cellStyle name="_(11-6)2001중장기계획(총괄)1_전기-광양3단계(옥곡가압장)" xfId="344"/>
    <cellStyle name="_(11-6)2001중장기계획(총괄)1_전기-광양3단계(옥곡가압장)_HIServlet?SLET=AttView&amp;APP=1&amp;ID=0007svn5y&amp;SEQ=0&amp;K=0009T21nk2&amp;FILENAME=낙동강물문화관발주설계서" xfId="346"/>
    <cellStyle name="_(11-6)2001중장기계획(총괄)1_전기-광양3단계(옥곡가압장)_산출내역서" xfId="345"/>
    <cellStyle name="_(11-6)2001중장기계획(총괄)1_전기및계장-영천댐(03.9.8신설및철거나눔)" xfId="347"/>
    <cellStyle name="_(11-6)2001중장기계획(총괄)1_전기및계장-영천댐(03.9.8신설및철거나눔)_HIServlet?SLET=AttView&amp;APP=1&amp;ID=0007svn5y&amp;SEQ=0&amp;K=0009T21nk2&amp;FILENAME=낙동강물문화관발주설계서" xfId="349"/>
    <cellStyle name="_(11-6)2001중장기계획(총괄)1_전기및계장-영천댐(03.9.8신설및철거나눔)_산출내역서" xfId="348"/>
    <cellStyle name="_(11-6)2001중장기계획(총괄)1_전기및계장-영천댐취수능력(2003.4.8전기및계장)" xfId="350"/>
    <cellStyle name="_(11-6)2001중장기계획(총괄)1_전기및계장-영천댐취수능력(2003.4.8전기및계장)_HIServlet?SLET=AttView&amp;APP=1&amp;ID=0007svn5y&amp;SEQ=0&amp;K=0009T21nk2&amp;FILENAME=낙동강물문화관발주설계서" xfId="352"/>
    <cellStyle name="_(11-6)2001중장기계획(총괄)1_전기및계장-영천댐취수능력(2003.4.8전기및계장)_산출내역서" xfId="351"/>
    <cellStyle name="_(11-6)2001중장기계획(총괄)1_전기방식" xfId="353"/>
    <cellStyle name="_(11-6)2001중장기계획(총괄)1_전기방식_HIServlet?SLET=AttView&amp;APP=1&amp;ID=0007svn5y&amp;SEQ=0&amp;K=0009T21nk2&amp;FILENAME=낙동강물문화관발주설계서" xfId="358"/>
    <cellStyle name="_(11-6)2001중장기계획(총괄)1_전기방식_산출내역서" xfId="354"/>
    <cellStyle name="_(11-6)2001중장기계획(총괄)1_전기방식_수량산출서(2003.4.1)" xfId="355"/>
    <cellStyle name="_(11-6)2001중장기계획(총괄)1_전기방식_수량산출서(2003.4.1)_HIServlet?SLET=AttView&amp;APP=1&amp;ID=0007svn5y&amp;SEQ=0&amp;K=0009T21nk2&amp;FILENAME=낙동강물문화관발주설계서" xfId="357"/>
    <cellStyle name="_(11-6)2001중장기계획(총괄)1_전기방식_수량산출서(2003.4.1)_산출내역서" xfId="356"/>
    <cellStyle name="_(11-6)2001중장기계획(총괄)1_전기-영천댐취수능력(2003.2.10) (version 1)" xfId="359"/>
    <cellStyle name="_(11-6)2001중장기계획(총괄)1_전기-영천댐취수능력(2003.2.10) (version 1)_HIServlet?SLET=AttView&amp;APP=1&amp;ID=0007svn5y&amp;SEQ=0&amp;K=0009T21nk2&amp;FILENAME=낙동강물문화관발주설계서" xfId="364"/>
    <cellStyle name="_(11-6)2001중장기계획(총괄)1_전기-영천댐취수능력(2003.2.10) (version 1)_산출내역서" xfId="360"/>
    <cellStyle name="_(11-6)2001중장기계획(총괄)1_전기-영천댐취수능력(2003.2.10) (version 1)_수량산출서(2003.4.1)" xfId="361"/>
    <cellStyle name="_(11-6)2001중장기계획(총괄)1_전기-영천댐취수능력(2003.2.10) (version 1)_수량산출서(2003.4.1)_HIServlet?SLET=AttView&amp;APP=1&amp;ID=0007svn5y&amp;SEQ=0&amp;K=0009T21nk2&amp;FILENAME=낙동강물문화관발주설계서" xfId="363"/>
    <cellStyle name="_(11-6)2001중장기계획(총괄)1_전기-영천댐취수능력(2003.2.10) (version 1)_수량산출서(2003.4.1)_산출내역서" xfId="362"/>
    <cellStyle name="_(11-6)2001중장기계획(총괄)1_최종실적(최종)" xfId="365"/>
    <cellStyle name="_(11-6)2001중장기계획(총괄)1_최종실적(최종)_HIServlet?SLET=AttView&amp;APP=1&amp;ID=0007svn5y&amp;SEQ=0&amp;K=0009T21nk2&amp;FILENAME=낙동강물문화관발주설계서" xfId="376"/>
    <cellStyle name="_(11-6)2001중장기계획(총괄)1_최종실적(최종)_산출내역서" xfId="366"/>
    <cellStyle name="_(11-6)2001중장기계획(총괄)1_최종실적(최종)_수량산출서(2003.4.1)" xfId="367"/>
    <cellStyle name="_(11-6)2001중장기계획(총괄)1_최종실적(최종)_수량산출서(2003.4.1)_HIServlet?SLET=AttView&amp;APP=1&amp;ID=0007svn5y&amp;SEQ=0&amp;K=0009T21nk2&amp;FILENAME=낙동강물문화관발주설계서" xfId="369"/>
    <cellStyle name="_(11-6)2001중장기계획(총괄)1_최종실적(최종)_수량산출서(2003.4.1)_산출내역서" xfId="368"/>
    <cellStyle name="_(11-6)2001중장기계획(총괄)1_최종실적(최종)_영천댐수량산출" xfId="370"/>
    <cellStyle name="_(11-6)2001중장기계획(총괄)1_최종실적(최종)_영천댐수량산출_HIServlet?SLET=AttView&amp;APP=1&amp;ID=0007svn5y&amp;SEQ=0&amp;K=0009T21nk2&amp;FILENAME=낙동강물문화관발주설계서" xfId="375"/>
    <cellStyle name="_(11-6)2001중장기계획(총괄)1_최종실적(최종)_영천댐수량산출_산출내역서" xfId="371"/>
    <cellStyle name="_(11-6)2001중장기계획(총괄)1_최종실적(최종)_영천댐수량산출_수량산출서(2003.4.1)" xfId="372"/>
    <cellStyle name="_(11-6)2001중장기계획(총괄)1_최종실적(최종)_영천댐수량산출_수량산출서(2003.4.1)_HIServlet?SLET=AttView&amp;APP=1&amp;ID=0007svn5y&amp;SEQ=0&amp;K=0009T21nk2&amp;FILENAME=낙동강물문화관발주설계서" xfId="374"/>
    <cellStyle name="_(11-6)2001중장기계획(총괄)1_최종실적(최종)_영천댐수량산출_수량산출서(2003.4.1)_산출내역서" xfId="373"/>
    <cellStyle name="_(20041229)" xfId="378"/>
    <cellStyle name="_(수정)한강물환경생태 산출서" xfId="379"/>
    <cellStyle name="_~MF2110" xfId="380"/>
    <cellStyle name="_~MF2110_HIServlet?SLET=AttView&amp;APP=1&amp;ID=0007svn5y&amp;SEQ=0&amp;K=0009T21nk2&amp;FILENAME=낙동강물문화관발주설계서" xfId="490"/>
    <cellStyle name="_~MF2110_가설건축전기산출서" xfId="381"/>
    <cellStyle name="_~MF2110_가설건축전기산출서_HIServlet?SLET=AttView&amp;APP=1&amp;ID=0007svn5y&amp;SEQ=0&amp;K=0009T21nk2&amp;FILENAME=낙동강물문화관발주설계서" xfId="386"/>
    <cellStyle name="_~MF2110_가설건축전기산출서_산출내역서" xfId="382"/>
    <cellStyle name="_~MF2110_가설건축전기산출서_수량산출서(2003.4.1)" xfId="383"/>
    <cellStyle name="_~MF2110_가설건축전기산출서_수량산출서(2003.4.1)_HIServlet?SLET=AttView&amp;APP=1&amp;ID=0007svn5y&amp;SEQ=0&amp;K=0009T21nk2&amp;FILENAME=낙동강물문화관발주설계서" xfId="385"/>
    <cellStyle name="_~MF2110_가설건축전기산출서_수량산출서(2003.4.1)_산출내역서" xfId="384"/>
    <cellStyle name="_~MF2110_가설동력수량산출" xfId="387"/>
    <cellStyle name="_~MF2110_가설동력수량산출_HIServlet?SLET=AttView&amp;APP=1&amp;ID=0007svn5y&amp;SEQ=0&amp;K=0009T21nk2&amp;FILENAME=낙동강물문화관발주설계서" xfId="392"/>
    <cellStyle name="_~MF2110_가설동력수량산출_산출내역서" xfId="388"/>
    <cellStyle name="_~MF2110_가설동력수량산출_수량산출서(2003.4.1)" xfId="389"/>
    <cellStyle name="_~MF2110_가설동력수량산출_수량산출서(2003.4.1)_HIServlet?SLET=AttView&amp;APP=1&amp;ID=0007svn5y&amp;SEQ=0&amp;K=0009T21nk2&amp;FILENAME=낙동강물문화관발주설계서" xfId="391"/>
    <cellStyle name="_~MF2110_가설동력수량산출_수량산출서(2003.4.1)_산출내역서" xfId="390"/>
    <cellStyle name="_~MF2110_가설통신수량" xfId="393"/>
    <cellStyle name="_~MF2110_가설통신수량_HIServlet?SLET=AttView&amp;APP=1&amp;ID=0007svn5y&amp;SEQ=0&amp;K=0009T21nk2&amp;FILENAME=낙동강물문화관발주설계서" xfId="398"/>
    <cellStyle name="_~MF2110_가설통신수량_산출내역서" xfId="394"/>
    <cellStyle name="_~MF2110_가설통신수량_수량산출서(2003.4.1)" xfId="395"/>
    <cellStyle name="_~MF2110_가설통신수량_수량산출서(2003.4.1)_HIServlet?SLET=AttView&amp;APP=1&amp;ID=0007svn5y&amp;SEQ=0&amp;K=0009T21nk2&amp;FILENAME=낙동강물문화관발주설계서" xfId="397"/>
    <cellStyle name="_~MF2110_가설통신수량_수량산출서(2003.4.1)_산출내역서" xfId="396"/>
    <cellStyle name="_~MF2110_경보국설계서(철관주2003.1.30최종)" xfId="399"/>
    <cellStyle name="_~MF2110_경보국설계서(철관주2003.1.30최종)_HIServlet?SLET=AttView&amp;APP=1&amp;ID=0007svn5y&amp;SEQ=0&amp;K=0009T21nk2&amp;FILENAME=낙동강물문화관발주설계서" xfId="410"/>
    <cellStyle name="_~MF2110_경보국설계서(철관주2003.1.30최종)_산출내역서" xfId="400"/>
    <cellStyle name="_~MF2110_경보국설계서(철관주2003.1.30최종)_수량산출서(2003.4.1)" xfId="401"/>
    <cellStyle name="_~MF2110_경보국설계서(철관주2003.1.30최종)_수량산출서(2003.4.1)_HIServlet?SLET=AttView&amp;APP=1&amp;ID=0007svn5y&amp;SEQ=0&amp;K=0009T21nk2&amp;FILENAME=낙동강물문화관발주설계서" xfId="403"/>
    <cellStyle name="_~MF2110_경보국설계서(철관주2003.1.30최종)_수량산출서(2003.4.1)_산출내역서" xfId="402"/>
    <cellStyle name="_~MF2110_경보국설계서(철관주2003.1.30최종)_영천댐수량산출" xfId="404"/>
    <cellStyle name="_~MF2110_경보국설계서(철관주2003.1.30최종)_영천댐수량산출_HIServlet?SLET=AttView&amp;APP=1&amp;ID=0007svn5y&amp;SEQ=0&amp;K=0009T21nk2&amp;FILENAME=낙동강물문화관발주설계서" xfId="409"/>
    <cellStyle name="_~MF2110_경보국설계서(철관주2003.1.30최종)_영천댐수량산출_산출내역서" xfId="405"/>
    <cellStyle name="_~MF2110_경보국설계서(철관주2003.1.30최종)_영천댐수량산출_수량산출서(2003.4.1)" xfId="406"/>
    <cellStyle name="_~MF2110_경보국설계서(철관주2003.1.30최종)_영천댐수량산출_수량산출서(2003.4.1)_HIServlet?SLET=AttView&amp;APP=1&amp;ID=0007svn5y&amp;SEQ=0&amp;K=0009T21nk2&amp;FILENAME=낙동강물문화관발주설계서" xfId="408"/>
    <cellStyle name="_~MF2110_경보국설계서(철관주2003.1.30최종)_영천댐수량산출_수량산출서(2003.4.1)_산출내역서" xfId="407"/>
    <cellStyle name="_~MF2110_대곡내역서0329(전기)-기계설비금액확인" xfId="411"/>
    <cellStyle name="_~MF2110_대곡내역서0329(전기)-기계설비금액확인_HIServlet?SLET=AttView&amp;APP=1&amp;ID=0007svn5y&amp;SEQ=0&amp;K=0009T21nk2&amp;FILENAME=낙동강물문화관발주설계서" xfId="413"/>
    <cellStyle name="_~MF2110_대곡내역서0329(전기)-기계설비금액확인_산출내역서" xfId="412"/>
    <cellStyle name="_~MF2110_산출내역서" xfId="414"/>
    <cellStyle name="_~MF2110_수량산출서(2003.4.1)" xfId="415"/>
    <cellStyle name="_~MF2110_수량산출서(2003.4.1)_HIServlet?SLET=AttView&amp;APP=1&amp;ID=0007svn5y&amp;SEQ=0&amp;K=0009T21nk2&amp;FILENAME=낙동강물문화관발주설계서" xfId="417"/>
    <cellStyle name="_~MF2110_수량산출서(2003.4.1)_산출내역서" xfId="416"/>
    <cellStyle name="_~MF2110_영구동력수량산출" xfId="418"/>
    <cellStyle name="_~MF2110_영구동력수량산출_HIServlet?SLET=AttView&amp;APP=1&amp;ID=0007svn5y&amp;SEQ=0&amp;K=0009T21nk2&amp;FILENAME=낙동강물문화관발주설계서" xfId="423"/>
    <cellStyle name="_~MF2110_영구동력수량산출_산출내역서" xfId="419"/>
    <cellStyle name="_~MF2110_영구동력수량산출_수량산출서(2003.4.1)" xfId="420"/>
    <cellStyle name="_~MF2110_영구동력수량산출_수량산출서(2003.4.1)_HIServlet?SLET=AttView&amp;APP=1&amp;ID=0007svn5y&amp;SEQ=0&amp;K=0009T21nk2&amp;FILENAME=낙동강물문화관발주설계서" xfId="422"/>
    <cellStyle name="_~MF2110_영구동력수량산출_수량산출서(2003.4.1)_산출내역서" xfId="421"/>
    <cellStyle name="_~MF2110_영천댐수량산출" xfId="424"/>
    <cellStyle name="_~MF2110_영천댐수량산출_HIServlet?SLET=AttView&amp;APP=1&amp;ID=0007svn5y&amp;SEQ=0&amp;K=0009T21nk2&amp;FILENAME=낙동강물문화관발주설계서" xfId="429"/>
    <cellStyle name="_~MF2110_영천댐수량산출_산출내역서" xfId="425"/>
    <cellStyle name="_~MF2110_영천댐수량산출_수량산출서(2003.4.1)" xfId="426"/>
    <cellStyle name="_~MF2110_영천댐수량산출_수량산출서(2003.4.1)_HIServlet?SLET=AttView&amp;APP=1&amp;ID=0007svn5y&amp;SEQ=0&amp;K=0009T21nk2&amp;FILENAME=낙동강물문화관발주설계서" xfId="428"/>
    <cellStyle name="_~MF2110_영천댐수량산출_수량산출서(2003.4.1)_산출내역서" xfId="427"/>
    <cellStyle name="_~MF2110_영천댐최종(감시및CCTV)" xfId="430"/>
    <cellStyle name="_~MF2110_영천댐최종(감시및CCTV)_HIServlet?SLET=AttView&amp;APP=1&amp;ID=0007svn5y&amp;SEQ=0&amp;K=0009T21nk2&amp;FILENAME=낙동강물문화관발주설계서" xfId="432"/>
    <cellStyle name="_~MF2110_영천댐최종(감시및CCTV)_산출내역서" xfId="431"/>
    <cellStyle name="_~MF2110_영천댐최종(홍수예설비공사)" xfId="433"/>
    <cellStyle name="_~MF2110_영천댐최종(홍수예설비공사)_HIServlet?SLET=AttView&amp;APP=1&amp;ID=0007svn5y&amp;SEQ=0&amp;K=0009T21nk2&amp;FILENAME=낙동강물문화관발주설계서" xfId="435"/>
    <cellStyle name="_~MF2110_영천댐최종(홍수예설비공사)_산출내역서" xfId="434"/>
    <cellStyle name="_~MF2110_오리지날최종-경보국설계서(철관주2003.2.13) (version 3) (version 1)" xfId="436"/>
    <cellStyle name="_~MF2110_오리지날최종-경보국설계서(철관주2003.2.13) (version 3) (version 1)_HIServlet?SLET=AttView&amp;APP=1&amp;ID=0007svn5y&amp;SEQ=0&amp;K=0009T21nk2&amp;FILENAME=낙동강물문화관발주설계서" xfId="441"/>
    <cellStyle name="_~MF2110_오리지날최종-경보국설계서(철관주2003.2.13) (version 3) (version 1)_산출내역서" xfId="437"/>
    <cellStyle name="_~MF2110_오리지날최종-경보국설계서(철관주2003.2.13) (version 3) (version 1)_수량산출서(2003.4.1)" xfId="438"/>
    <cellStyle name="_~MF2110_오리지날최종-경보국설계서(철관주2003.2.13) (version 3) (version 1)_수량산출서(2003.4.1)_HIServlet?SLET=AttView&amp;APP=1&amp;ID=0007svn5y&amp;SEQ=0&amp;K=0009T21nk2&amp;FILENAME=낙동강물문화관발주설계서" xfId="440"/>
    <cellStyle name="_~MF2110_오리지날최종-경보국설계서(철관주2003.2.13) (version 3) (version 1)_수량산출서(2003.4.1)_산출내역서" xfId="439"/>
    <cellStyle name="_~MF2110_오리지날최종-경보국설계서(철관주2003.2.6)" xfId="442"/>
    <cellStyle name="_~MF2110_오리지날최종-경보국설계서(철관주2003.2.6)_HIServlet?SLET=AttView&amp;APP=1&amp;ID=0007svn5y&amp;SEQ=0&amp;K=0009T21nk2&amp;FILENAME=낙동강물문화관발주설계서" xfId="447"/>
    <cellStyle name="_~MF2110_오리지날최종-경보국설계서(철관주2003.2.6)_산출내역서" xfId="443"/>
    <cellStyle name="_~MF2110_오리지날최종-경보국설계서(철관주2003.2.6)_수량산출서(2003.4.1)" xfId="444"/>
    <cellStyle name="_~MF2110_오리지날최종-경보국설계서(철관주2003.2.6)_수량산출서(2003.4.1)_HIServlet?SLET=AttView&amp;APP=1&amp;ID=0007svn5y&amp;SEQ=0&amp;K=0009T21nk2&amp;FILENAME=낙동강물문화관발주설계서" xfId="446"/>
    <cellStyle name="_~MF2110_오리지날최종-경보국설계서(철관주2003.2.6)_수량산출서(2003.4.1)_산출내역서" xfId="445"/>
    <cellStyle name="_~MF2110_오리지날최종-경보국설계서(철관주2003.2.9) (version 2)" xfId="448"/>
    <cellStyle name="_~MF2110_오리지날최종-경보국설계서(철관주2003.2.9) (version 2)_HIServlet?SLET=AttView&amp;APP=1&amp;ID=0007svn5y&amp;SEQ=0&amp;K=0009T21nk2&amp;FILENAME=낙동강물문화관발주설계서" xfId="453"/>
    <cellStyle name="_~MF2110_오리지날최종-경보국설계서(철관주2003.2.9) (version 2)_산출내역서" xfId="449"/>
    <cellStyle name="_~MF2110_오리지날최종-경보국설계서(철관주2003.2.9) (version 2)_수량산출서(2003.4.1)" xfId="450"/>
    <cellStyle name="_~MF2110_오리지날최종-경보국설계서(철관주2003.2.9) (version 2)_수량산출서(2003.4.1)_HIServlet?SLET=AttView&amp;APP=1&amp;ID=0007svn5y&amp;SEQ=0&amp;K=0009T21nk2&amp;FILENAME=낙동강물문화관발주설계서" xfId="452"/>
    <cellStyle name="_~MF2110_오리지날최종-경보국설계서(철관주2003.2.9) (version 2)_수량산출서(2003.4.1)_산출내역서" xfId="451"/>
    <cellStyle name="_~MF2110_옥곡수량" xfId="454"/>
    <cellStyle name="_~MF2110_옥곡수량_HIServlet?SLET=AttView&amp;APP=1&amp;ID=0007svn5y&amp;SEQ=0&amp;K=0009T21nk2&amp;FILENAME=낙동강물문화관발주설계서" xfId="456"/>
    <cellStyle name="_~MF2110_옥곡수량_산출내역서" xfId="455"/>
    <cellStyle name="_~MF2110_전기-광양3단계(옥곡가압장)" xfId="457"/>
    <cellStyle name="_~MF2110_전기-광양3단계(옥곡가압장)_HIServlet?SLET=AttView&amp;APP=1&amp;ID=0007svn5y&amp;SEQ=0&amp;K=0009T21nk2&amp;FILENAME=낙동강물문화관발주설계서" xfId="459"/>
    <cellStyle name="_~MF2110_전기-광양3단계(옥곡가압장)_산출내역서" xfId="458"/>
    <cellStyle name="_~MF2110_전기및계장-영천댐(03.9.8신설및철거나눔)" xfId="460"/>
    <cellStyle name="_~MF2110_전기및계장-영천댐(03.9.8신설및철거나눔)_HIServlet?SLET=AttView&amp;APP=1&amp;ID=0007svn5y&amp;SEQ=0&amp;K=0009T21nk2&amp;FILENAME=낙동강물문화관발주설계서" xfId="462"/>
    <cellStyle name="_~MF2110_전기및계장-영천댐(03.9.8신설및철거나눔)_산출내역서" xfId="461"/>
    <cellStyle name="_~MF2110_전기및계장-영천댐취수능력(2003.4.8전기및계장)" xfId="463"/>
    <cellStyle name="_~MF2110_전기및계장-영천댐취수능력(2003.4.8전기및계장)_HIServlet?SLET=AttView&amp;APP=1&amp;ID=0007svn5y&amp;SEQ=0&amp;K=0009T21nk2&amp;FILENAME=낙동강물문화관발주설계서" xfId="465"/>
    <cellStyle name="_~MF2110_전기및계장-영천댐취수능력(2003.4.8전기및계장)_산출내역서" xfId="464"/>
    <cellStyle name="_~MF2110_전기방식" xfId="466"/>
    <cellStyle name="_~MF2110_전기방식_HIServlet?SLET=AttView&amp;APP=1&amp;ID=0007svn5y&amp;SEQ=0&amp;K=0009T21nk2&amp;FILENAME=낙동강물문화관발주설계서" xfId="471"/>
    <cellStyle name="_~MF2110_전기방식_산출내역서" xfId="467"/>
    <cellStyle name="_~MF2110_전기방식_수량산출서(2003.4.1)" xfId="468"/>
    <cellStyle name="_~MF2110_전기방식_수량산출서(2003.4.1)_HIServlet?SLET=AttView&amp;APP=1&amp;ID=0007svn5y&amp;SEQ=0&amp;K=0009T21nk2&amp;FILENAME=낙동강물문화관발주설계서" xfId="470"/>
    <cellStyle name="_~MF2110_전기방식_수량산출서(2003.4.1)_산출내역서" xfId="469"/>
    <cellStyle name="_~MF2110_전기-영천댐취수능력(2003.2.10) (version 1)" xfId="472"/>
    <cellStyle name="_~MF2110_전기-영천댐취수능력(2003.2.10) (version 1)_HIServlet?SLET=AttView&amp;APP=1&amp;ID=0007svn5y&amp;SEQ=0&amp;K=0009T21nk2&amp;FILENAME=낙동강물문화관발주설계서" xfId="477"/>
    <cellStyle name="_~MF2110_전기-영천댐취수능력(2003.2.10) (version 1)_산출내역서" xfId="473"/>
    <cellStyle name="_~MF2110_전기-영천댐취수능력(2003.2.10) (version 1)_수량산출서(2003.4.1)" xfId="474"/>
    <cellStyle name="_~MF2110_전기-영천댐취수능력(2003.2.10) (version 1)_수량산출서(2003.4.1)_HIServlet?SLET=AttView&amp;APP=1&amp;ID=0007svn5y&amp;SEQ=0&amp;K=0009T21nk2&amp;FILENAME=낙동강물문화관발주설계서" xfId="476"/>
    <cellStyle name="_~MF2110_전기-영천댐취수능력(2003.2.10) (version 1)_수량산출서(2003.4.1)_산출내역서" xfId="475"/>
    <cellStyle name="_~MF2110_최종실적(최종)" xfId="478"/>
    <cellStyle name="_~MF2110_최종실적(최종)_HIServlet?SLET=AttView&amp;APP=1&amp;ID=0007svn5y&amp;SEQ=0&amp;K=0009T21nk2&amp;FILENAME=낙동강물문화관발주설계서" xfId="489"/>
    <cellStyle name="_~MF2110_최종실적(최종)_산출내역서" xfId="479"/>
    <cellStyle name="_~MF2110_최종실적(최종)_수량산출서(2003.4.1)" xfId="480"/>
    <cellStyle name="_~MF2110_최종실적(최종)_수량산출서(2003.4.1)_HIServlet?SLET=AttView&amp;APP=1&amp;ID=0007svn5y&amp;SEQ=0&amp;K=0009T21nk2&amp;FILENAME=낙동강물문화관발주설계서" xfId="482"/>
    <cellStyle name="_~MF2110_최종실적(최종)_수량산출서(2003.4.1)_산출내역서" xfId="481"/>
    <cellStyle name="_~MF2110_최종실적(최종)_영천댐수량산출" xfId="483"/>
    <cellStyle name="_~MF2110_최종실적(최종)_영천댐수량산출_HIServlet?SLET=AttView&amp;APP=1&amp;ID=0007svn5y&amp;SEQ=0&amp;K=0009T21nk2&amp;FILENAME=낙동강물문화관발주설계서" xfId="488"/>
    <cellStyle name="_~MF2110_최종실적(최종)_영천댐수량산출_산출내역서" xfId="484"/>
    <cellStyle name="_~MF2110_최종실적(최종)_영천댐수량산출_수량산출서(2003.4.1)" xfId="485"/>
    <cellStyle name="_~MF2110_최종실적(최종)_영천댐수량산출_수량산출서(2003.4.1)_HIServlet?SLET=AttView&amp;APP=1&amp;ID=0007svn5y&amp;SEQ=0&amp;K=0009T21nk2&amp;FILENAME=낙동강물문화관발주설계서" xfId="487"/>
    <cellStyle name="_~MF2110_최종실적(최종)_영천댐수량산출_수량산출서(2003.4.1)_산출내역서" xfId="486"/>
    <cellStyle name="_~MF373C" xfId="491"/>
    <cellStyle name="_~MF373C_HIServlet?SLET=AttView&amp;APP=1&amp;ID=0007svn5y&amp;SEQ=0&amp;K=0009T21nk2&amp;FILENAME=낙동강물문화관발주설계서" xfId="601"/>
    <cellStyle name="_~MF373C_가설건축전기산출서" xfId="492"/>
    <cellStyle name="_~MF373C_가설건축전기산출서_HIServlet?SLET=AttView&amp;APP=1&amp;ID=0007svn5y&amp;SEQ=0&amp;K=0009T21nk2&amp;FILENAME=낙동강물문화관발주설계서" xfId="497"/>
    <cellStyle name="_~MF373C_가설건축전기산출서_산출내역서" xfId="493"/>
    <cellStyle name="_~MF373C_가설건축전기산출서_수량산출서(2003.4.1)" xfId="494"/>
    <cellStyle name="_~MF373C_가설건축전기산출서_수량산출서(2003.4.1)_HIServlet?SLET=AttView&amp;APP=1&amp;ID=0007svn5y&amp;SEQ=0&amp;K=0009T21nk2&amp;FILENAME=낙동강물문화관발주설계서" xfId="496"/>
    <cellStyle name="_~MF373C_가설건축전기산출서_수량산출서(2003.4.1)_산출내역서" xfId="495"/>
    <cellStyle name="_~MF373C_가설동력수량산출" xfId="498"/>
    <cellStyle name="_~MF373C_가설동력수량산출_HIServlet?SLET=AttView&amp;APP=1&amp;ID=0007svn5y&amp;SEQ=0&amp;K=0009T21nk2&amp;FILENAME=낙동강물문화관발주설계서" xfId="503"/>
    <cellStyle name="_~MF373C_가설동력수량산출_산출내역서" xfId="499"/>
    <cellStyle name="_~MF373C_가설동력수량산출_수량산출서(2003.4.1)" xfId="500"/>
    <cellStyle name="_~MF373C_가설동력수량산출_수량산출서(2003.4.1)_HIServlet?SLET=AttView&amp;APP=1&amp;ID=0007svn5y&amp;SEQ=0&amp;K=0009T21nk2&amp;FILENAME=낙동강물문화관발주설계서" xfId="502"/>
    <cellStyle name="_~MF373C_가설동력수량산출_수량산출서(2003.4.1)_산출내역서" xfId="501"/>
    <cellStyle name="_~MF373C_가설통신수량" xfId="504"/>
    <cellStyle name="_~MF373C_가설통신수량_HIServlet?SLET=AttView&amp;APP=1&amp;ID=0007svn5y&amp;SEQ=0&amp;K=0009T21nk2&amp;FILENAME=낙동강물문화관발주설계서" xfId="509"/>
    <cellStyle name="_~MF373C_가설통신수량_산출내역서" xfId="505"/>
    <cellStyle name="_~MF373C_가설통신수량_수량산출서(2003.4.1)" xfId="506"/>
    <cellStyle name="_~MF373C_가설통신수량_수량산출서(2003.4.1)_HIServlet?SLET=AttView&amp;APP=1&amp;ID=0007svn5y&amp;SEQ=0&amp;K=0009T21nk2&amp;FILENAME=낙동강물문화관발주설계서" xfId="508"/>
    <cellStyle name="_~MF373C_가설통신수량_수량산출서(2003.4.1)_산출내역서" xfId="507"/>
    <cellStyle name="_~MF373C_경보국설계서(철관주2003.1.30최종)" xfId="510"/>
    <cellStyle name="_~MF373C_경보국설계서(철관주2003.1.30최종)_HIServlet?SLET=AttView&amp;APP=1&amp;ID=0007svn5y&amp;SEQ=0&amp;K=0009T21nk2&amp;FILENAME=낙동강물문화관발주설계서" xfId="521"/>
    <cellStyle name="_~MF373C_경보국설계서(철관주2003.1.30최종)_산출내역서" xfId="511"/>
    <cellStyle name="_~MF373C_경보국설계서(철관주2003.1.30최종)_수량산출서(2003.4.1)" xfId="512"/>
    <cellStyle name="_~MF373C_경보국설계서(철관주2003.1.30최종)_수량산출서(2003.4.1)_HIServlet?SLET=AttView&amp;APP=1&amp;ID=0007svn5y&amp;SEQ=0&amp;K=0009T21nk2&amp;FILENAME=낙동강물문화관발주설계서" xfId="514"/>
    <cellStyle name="_~MF373C_경보국설계서(철관주2003.1.30최종)_수량산출서(2003.4.1)_산출내역서" xfId="513"/>
    <cellStyle name="_~MF373C_경보국설계서(철관주2003.1.30최종)_영천댐수량산출" xfId="515"/>
    <cellStyle name="_~MF373C_경보국설계서(철관주2003.1.30최종)_영천댐수량산출_HIServlet?SLET=AttView&amp;APP=1&amp;ID=0007svn5y&amp;SEQ=0&amp;K=0009T21nk2&amp;FILENAME=낙동강물문화관발주설계서" xfId="520"/>
    <cellStyle name="_~MF373C_경보국설계서(철관주2003.1.30최종)_영천댐수량산출_산출내역서" xfId="516"/>
    <cellStyle name="_~MF373C_경보국설계서(철관주2003.1.30최종)_영천댐수량산출_수량산출서(2003.4.1)" xfId="517"/>
    <cellStyle name="_~MF373C_경보국설계서(철관주2003.1.30최종)_영천댐수량산출_수량산출서(2003.4.1)_HIServlet?SLET=AttView&amp;APP=1&amp;ID=0007svn5y&amp;SEQ=0&amp;K=0009T21nk2&amp;FILENAME=낙동강물문화관발주설계서" xfId="519"/>
    <cellStyle name="_~MF373C_경보국설계서(철관주2003.1.30최종)_영천댐수량산출_수량산출서(2003.4.1)_산출내역서" xfId="518"/>
    <cellStyle name="_~MF373C_대곡내역서0329(전기)-기계설비금액확인" xfId="522"/>
    <cellStyle name="_~MF373C_대곡내역서0329(전기)-기계설비금액확인_HIServlet?SLET=AttView&amp;APP=1&amp;ID=0007svn5y&amp;SEQ=0&amp;K=0009T21nk2&amp;FILENAME=낙동강물문화관발주설계서" xfId="524"/>
    <cellStyle name="_~MF373C_대곡내역서0329(전기)-기계설비금액확인_산출내역서" xfId="523"/>
    <cellStyle name="_~MF373C_산출내역서" xfId="525"/>
    <cellStyle name="_~MF373C_수량산출서(2003.4.1)" xfId="526"/>
    <cellStyle name="_~MF373C_수량산출서(2003.4.1)_HIServlet?SLET=AttView&amp;APP=1&amp;ID=0007svn5y&amp;SEQ=0&amp;K=0009T21nk2&amp;FILENAME=낙동강물문화관발주설계서" xfId="528"/>
    <cellStyle name="_~MF373C_수량산출서(2003.4.1)_산출내역서" xfId="527"/>
    <cellStyle name="_~MF373C_영구동력수량산출" xfId="529"/>
    <cellStyle name="_~MF373C_영구동력수량산출_HIServlet?SLET=AttView&amp;APP=1&amp;ID=0007svn5y&amp;SEQ=0&amp;K=0009T21nk2&amp;FILENAME=낙동강물문화관발주설계서" xfId="534"/>
    <cellStyle name="_~MF373C_영구동력수량산출_산출내역서" xfId="530"/>
    <cellStyle name="_~MF373C_영구동력수량산출_수량산출서(2003.4.1)" xfId="531"/>
    <cellStyle name="_~MF373C_영구동력수량산출_수량산출서(2003.4.1)_HIServlet?SLET=AttView&amp;APP=1&amp;ID=0007svn5y&amp;SEQ=0&amp;K=0009T21nk2&amp;FILENAME=낙동강물문화관발주설계서" xfId="533"/>
    <cellStyle name="_~MF373C_영구동력수량산출_수량산출서(2003.4.1)_산출내역서" xfId="532"/>
    <cellStyle name="_~MF373C_영천댐수량산출" xfId="535"/>
    <cellStyle name="_~MF373C_영천댐수량산출_HIServlet?SLET=AttView&amp;APP=1&amp;ID=0007svn5y&amp;SEQ=0&amp;K=0009T21nk2&amp;FILENAME=낙동강물문화관발주설계서" xfId="540"/>
    <cellStyle name="_~MF373C_영천댐수량산출_산출내역서" xfId="536"/>
    <cellStyle name="_~MF373C_영천댐수량산출_수량산출서(2003.4.1)" xfId="537"/>
    <cellStyle name="_~MF373C_영천댐수량산출_수량산출서(2003.4.1)_HIServlet?SLET=AttView&amp;APP=1&amp;ID=0007svn5y&amp;SEQ=0&amp;K=0009T21nk2&amp;FILENAME=낙동강물문화관발주설계서" xfId="539"/>
    <cellStyle name="_~MF373C_영천댐수량산출_수량산출서(2003.4.1)_산출내역서" xfId="538"/>
    <cellStyle name="_~MF373C_영천댐최종(감시및CCTV)" xfId="541"/>
    <cellStyle name="_~MF373C_영천댐최종(감시및CCTV)_HIServlet?SLET=AttView&amp;APP=1&amp;ID=0007svn5y&amp;SEQ=0&amp;K=0009T21nk2&amp;FILENAME=낙동강물문화관발주설계서" xfId="543"/>
    <cellStyle name="_~MF373C_영천댐최종(감시및CCTV)_산출내역서" xfId="542"/>
    <cellStyle name="_~MF373C_영천댐최종(홍수예설비공사)" xfId="544"/>
    <cellStyle name="_~MF373C_영천댐최종(홍수예설비공사)_HIServlet?SLET=AttView&amp;APP=1&amp;ID=0007svn5y&amp;SEQ=0&amp;K=0009T21nk2&amp;FILENAME=낙동강물문화관발주설계서" xfId="546"/>
    <cellStyle name="_~MF373C_영천댐최종(홍수예설비공사)_산출내역서" xfId="545"/>
    <cellStyle name="_~MF373C_오리지날최종-경보국설계서(철관주2003.2.13) (version 3) (version 1)" xfId="547"/>
    <cellStyle name="_~MF373C_오리지날최종-경보국설계서(철관주2003.2.13) (version 3) (version 1)_HIServlet?SLET=AttView&amp;APP=1&amp;ID=0007svn5y&amp;SEQ=0&amp;K=0009T21nk2&amp;FILENAME=낙동강물문화관발주설계서" xfId="552"/>
    <cellStyle name="_~MF373C_오리지날최종-경보국설계서(철관주2003.2.13) (version 3) (version 1)_산출내역서" xfId="548"/>
    <cellStyle name="_~MF373C_오리지날최종-경보국설계서(철관주2003.2.13) (version 3) (version 1)_수량산출서(2003.4.1)" xfId="549"/>
    <cellStyle name="_~MF373C_오리지날최종-경보국설계서(철관주2003.2.13) (version 3) (version 1)_수량산출서(2003.4.1)_HIServlet?SLET=AttView&amp;APP=1&amp;ID=0007svn5y&amp;SEQ=0&amp;K=0009T21nk2&amp;FILENAME=낙동강물문화관발주설계서" xfId="551"/>
    <cellStyle name="_~MF373C_오리지날최종-경보국설계서(철관주2003.2.13) (version 3) (version 1)_수량산출서(2003.4.1)_산출내역서" xfId="550"/>
    <cellStyle name="_~MF373C_오리지날최종-경보국설계서(철관주2003.2.6)" xfId="553"/>
    <cellStyle name="_~MF373C_오리지날최종-경보국설계서(철관주2003.2.6)_HIServlet?SLET=AttView&amp;APP=1&amp;ID=0007svn5y&amp;SEQ=0&amp;K=0009T21nk2&amp;FILENAME=낙동강물문화관발주설계서" xfId="558"/>
    <cellStyle name="_~MF373C_오리지날최종-경보국설계서(철관주2003.2.6)_산출내역서" xfId="554"/>
    <cellStyle name="_~MF373C_오리지날최종-경보국설계서(철관주2003.2.6)_수량산출서(2003.4.1)" xfId="555"/>
    <cellStyle name="_~MF373C_오리지날최종-경보국설계서(철관주2003.2.6)_수량산출서(2003.4.1)_HIServlet?SLET=AttView&amp;APP=1&amp;ID=0007svn5y&amp;SEQ=0&amp;K=0009T21nk2&amp;FILENAME=낙동강물문화관발주설계서" xfId="557"/>
    <cellStyle name="_~MF373C_오리지날최종-경보국설계서(철관주2003.2.6)_수량산출서(2003.4.1)_산출내역서" xfId="556"/>
    <cellStyle name="_~MF373C_오리지날최종-경보국설계서(철관주2003.2.9) (version 2)" xfId="559"/>
    <cellStyle name="_~MF373C_오리지날최종-경보국설계서(철관주2003.2.9) (version 2)_HIServlet?SLET=AttView&amp;APP=1&amp;ID=0007svn5y&amp;SEQ=0&amp;K=0009T21nk2&amp;FILENAME=낙동강물문화관발주설계서" xfId="564"/>
    <cellStyle name="_~MF373C_오리지날최종-경보국설계서(철관주2003.2.9) (version 2)_산출내역서" xfId="560"/>
    <cellStyle name="_~MF373C_오리지날최종-경보국설계서(철관주2003.2.9) (version 2)_수량산출서(2003.4.1)" xfId="561"/>
    <cellStyle name="_~MF373C_오리지날최종-경보국설계서(철관주2003.2.9) (version 2)_수량산출서(2003.4.1)_HIServlet?SLET=AttView&amp;APP=1&amp;ID=0007svn5y&amp;SEQ=0&amp;K=0009T21nk2&amp;FILENAME=낙동강물문화관발주설계서" xfId="563"/>
    <cellStyle name="_~MF373C_오리지날최종-경보국설계서(철관주2003.2.9) (version 2)_수량산출서(2003.4.1)_산출내역서" xfId="562"/>
    <cellStyle name="_~MF373C_옥곡수량" xfId="565"/>
    <cellStyle name="_~MF373C_옥곡수량_HIServlet?SLET=AttView&amp;APP=1&amp;ID=0007svn5y&amp;SEQ=0&amp;K=0009T21nk2&amp;FILENAME=낙동강물문화관발주설계서" xfId="567"/>
    <cellStyle name="_~MF373C_옥곡수량_산출내역서" xfId="566"/>
    <cellStyle name="_~MF373C_전기-광양3단계(옥곡가압장)" xfId="568"/>
    <cellStyle name="_~MF373C_전기-광양3단계(옥곡가압장)_HIServlet?SLET=AttView&amp;APP=1&amp;ID=0007svn5y&amp;SEQ=0&amp;K=0009T21nk2&amp;FILENAME=낙동강물문화관발주설계서" xfId="570"/>
    <cellStyle name="_~MF373C_전기-광양3단계(옥곡가압장)_산출내역서" xfId="569"/>
    <cellStyle name="_~MF373C_전기및계장-영천댐(03.9.8신설및철거나눔)" xfId="571"/>
    <cellStyle name="_~MF373C_전기및계장-영천댐(03.9.8신설및철거나눔)_HIServlet?SLET=AttView&amp;APP=1&amp;ID=0007svn5y&amp;SEQ=0&amp;K=0009T21nk2&amp;FILENAME=낙동강물문화관발주설계서" xfId="573"/>
    <cellStyle name="_~MF373C_전기및계장-영천댐(03.9.8신설및철거나눔)_산출내역서" xfId="572"/>
    <cellStyle name="_~MF373C_전기및계장-영천댐취수능력(2003.4.8전기및계장)" xfId="574"/>
    <cellStyle name="_~MF373C_전기및계장-영천댐취수능력(2003.4.8전기및계장)_HIServlet?SLET=AttView&amp;APP=1&amp;ID=0007svn5y&amp;SEQ=0&amp;K=0009T21nk2&amp;FILENAME=낙동강물문화관발주설계서" xfId="576"/>
    <cellStyle name="_~MF373C_전기및계장-영천댐취수능력(2003.4.8전기및계장)_산출내역서" xfId="575"/>
    <cellStyle name="_~MF373C_전기방식" xfId="577"/>
    <cellStyle name="_~MF373C_전기방식_HIServlet?SLET=AttView&amp;APP=1&amp;ID=0007svn5y&amp;SEQ=0&amp;K=0009T21nk2&amp;FILENAME=낙동강물문화관발주설계서" xfId="582"/>
    <cellStyle name="_~MF373C_전기방식_산출내역서" xfId="578"/>
    <cellStyle name="_~MF373C_전기방식_수량산출서(2003.4.1)" xfId="579"/>
    <cellStyle name="_~MF373C_전기방식_수량산출서(2003.4.1)_HIServlet?SLET=AttView&amp;APP=1&amp;ID=0007svn5y&amp;SEQ=0&amp;K=0009T21nk2&amp;FILENAME=낙동강물문화관발주설계서" xfId="581"/>
    <cellStyle name="_~MF373C_전기방식_수량산출서(2003.4.1)_산출내역서" xfId="580"/>
    <cellStyle name="_~MF373C_전기-영천댐취수능력(2003.2.10) (version 1)" xfId="583"/>
    <cellStyle name="_~MF373C_전기-영천댐취수능력(2003.2.10) (version 1)_HIServlet?SLET=AttView&amp;APP=1&amp;ID=0007svn5y&amp;SEQ=0&amp;K=0009T21nk2&amp;FILENAME=낙동강물문화관발주설계서" xfId="588"/>
    <cellStyle name="_~MF373C_전기-영천댐취수능력(2003.2.10) (version 1)_산출내역서" xfId="584"/>
    <cellStyle name="_~MF373C_전기-영천댐취수능력(2003.2.10) (version 1)_수량산출서(2003.4.1)" xfId="585"/>
    <cellStyle name="_~MF373C_전기-영천댐취수능력(2003.2.10) (version 1)_수량산출서(2003.4.1)_HIServlet?SLET=AttView&amp;APP=1&amp;ID=0007svn5y&amp;SEQ=0&amp;K=0009T21nk2&amp;FILENAME=낙동강물문화관발주설계서" xfId="587"/>
    <cellStyle name="_~MF373C_전기-영천댐취수능력(2003.2.10) (version 1)_수량산출서(2003.4.1)_산출내역서" xfId="586"/>
    <cellStyle name="_~MF373C_최종실적(최종)" xfId="589"/>
    <cellStyle name="_~MF373C_최종실적(최종)_HIServlet?SLET=AttView&amp;APP=1&amp;ID=0007svn5y&amp;SEQ=0&amp;K=0009T21nk2&amp;FILENAME=낙동강물문화관발주설계서" xfId="600"/>
    <cellStyle name="_~MF373C_최종실적(최종)_산출내역서" xfId="590"/>
    <cellStyle name="_~MF373C_최종실적(최종)_수량산출서(2003.4.1)" xfId="591"/>
    <cellStyle name="_~MF373C_최종실적(최종)_수량산출서(2003.4.1)_HIServlet?SLET=AttView&amp;APP=1&amp;ID=0007svn5y&amp;SEQ=0&amp;K=0009T21nk2&amp;FILENAME=낙동강물문화관발주설계서" xfId="593"/>
    <cellStyle name="_~MF373C_최종실적(최종)_수량산출서(2003.4.1)_산출내역서" xfId="592"/>
    <cellStyle name="_~MF373C_최종실적(최종)_영천댐수량산출" xfId="594"/>
    <cellStyle name="_~MF373C_최종실적(최종)_영천댐수량산출_HIServlet?SLET=AttView&amp;APP=1&amp;ID=0007svn5y&amp;SEQ=0&amp;K=0009T21nk2&amp;FILENAME=낙동강물문화관발주설계서" xfId="599"/>
    <cellStyle name="_~MF373C_최종실적(최종)_영천댐수량산출_산출내역서" xfId="595"/>
    <cellStyle name="_~MF373C_최종실적(최종)_영천댐수량산출_수량산출서(2003.4.1)" xfId="596"/>
    <cellStyle name="_~MF373C_최종실적(최종)_영천댐수량산출_수량산출서(2003.4.1)_HIServlet?SLET=AttView&amp;APP=1&amp;ID=0007svn5y&amp;SEQ=0&amp;K=0009T21nk2&amp;FILENAME=낙동강물문화관발주설계서" xfId="598"/>
    <cellStyle name="_~MF373C_최종실적(최종)_영천댐수량산출_수량산출서(2003.4.1)_산출내역서" xfId="597"/>
    <cellStyle name="_▷기본자료기록" xfId="602"/>
    <cellStyle name="_▷기본자료들" xfId="603"/>
    <cellStyle name="_0.VMS내역서-A,B사" xfId="604"/>
    <cellStyle name="_00 단가산출서 9호선,공항,공용" xfId="605"/>
    <cellStyle name="_01" xfId="606"/>
    <cellStyle name="_01 2" xfId="607"/>
    <cellStyle name="_01 3" xfId="608"/>
    <cellStyle name="_01 4" xfId="609"/>
    <cellStyle name="_01.시설(의왕)0129" xfId="610"/>
    <cellStyle name="_01.전시시설(곡성심청)" xfId="611"/>
    <cellStyle name="_01.전시시설물(남원국악2층)" xfId="612"/>
    <cellStyle name="_01~02 1-1A,1B 구간 공사용 임시전력공사 내역서" xfId="613"/>
    <cellStyle name="_01년하반기계획" xfId="614"/>
    <cellStyle name="_01년하반기계획 2" xfId="615"/>
    <cellStyle name="_01년하반기계획 3" xfId="616"/>
    <cellStyle name="_01년하반기계획 4" xfId="617"/>
    <cellStyle name="_02 원가계산서" xfId="618"/>
    <cellStyle name="_02.연출조명(남원국악2층)" xfId="619"/>
    <cellStyle name="_03.실물모형연출(곡성심청)" xfId="620"/>
    <cellStyle name="_04 일위대가표" xfId="621"/>
    <cellStyle name="_05 단가산출조서" xfId="622"/>
    <cellStyle name="_05 산출근거(방송)" xfId="623"/>
    <cellStyle name="_050726_gg_hw" xfId="624"/>
    <cellStyle name="_06.내역서(경관설비공사)-설계비 변경(9월14일)" xfId="625"/>
    <cellStyle name="_06년)하이패스_점검내역" xfId="626"/>
    <cellStyle name="_06월소장단회의" xfId="627"/>
    <cellStyle name="_1)차소리전시" xfId="628"/>
    <cellStyle name="_1. 경기35차로하이패스" xfId="629"/>
    <cellStyle name="_1. 총괄(제조+설치)" xfId="630"/>
    <cellStyle name="_1.이에이스(의정부제조)-전시" xfId="631"/>
    <cellStyle name="_1.조명탑 설치" xfId="632"/>
    <cellStyle name="_1.조선테마(전시시설)" xfId="633"/>
    <cellStyle name="_1_터널교통관리시설구축_공사설계서(달성12터널외2개소)" xfId="634"/>
    <cellStyle name="_1+2.무인발매기(제조+구매)-2" xfId="635"/>
    <cellStyle name="_1-1. 조명탑" xfId="636"/>
    <cellStyle name="_11.통합보안관리서버" xfId="637"/>
    <cellStyle name="_1220-원가조사-전자지불" xfId="638"/>
    <cellStyle name="_2. 모형제조" xfId="639"/>
    <cellStyle name="_2.민속박물관(제조-전시)-완" xfId="640"/>
    <cellStyle name="_2.통신내역서" xfId="641"/>
    <cellStyle name="_2000-10회의" xfId="642"/>
    <cellStyle name="_2000하도급(세진)" xfId="643"/>
    <cellStyle name="_2000하도급(세진)_1" xfId="644"/>
    <cellStyle name="_2000하도급(세진)_2" xfId="645"/>
    <cellStyle name="_2000하도급(세진)_2_한밭대학교(1차ES)" xfId="646"/>
    <cellStyle name="_2000하도급(세진)_2_한밭대학교(보고서)" xfId="647"/>
    <cellStyle name="_2000하도급(세진)_3" xfId="648"/>
    <cellStyle name="_2000하도급(세진)_3_Book1" xfId="658"/>
    <cellStyle name="_2000하도급(세진)_3_구시중기기초" xfId="649"/>
    <cellStyle name="_2000하도급(세진)_3_구시중기기초_적성우회보고서 (version 1)" xfId="650"/>
    <cellStyle name="_2000하도급(세진)_3_구시중기기초_점암도로일위" xfId="651"/>
    <cellStyle name="_2000하도급(세진)_3_운대간지" xfId="652"/>
    <cellStyle name="_2000하도급(세진)_3_장성개천(2)보고서" xfId="653"/>
    <cellStyle name="_2000하도급(세진)_3_적성우회도로단가산출" xfId="654"/>
    <cellStyle name="_2000하도급(세진)_3_적성우회보고서 (version 1)" xfId="655"/>
    <cellStyle name="_2000하도급(세진)_3_점암도로보고서" xfId="656"/>
    <cellStyle name="_2000하도급(세진)_3_하천한재보고서" xfId="657"/>
    <cellStyle name="_2001 장애조치" xfId="659"/>
    <cellStyle name="_2001년만" xfId="660"/>
    <cellStyle name="_2001년만_(11-6)2001중장기계획(총괄)1" xfId="661"/>
    <cellStyle name="_2001년만_(11-6)2001중장기계획(총괄)1_HIServlet?SLET=AttView&amp;APP=1&amp;ID=0007svn5y&amp;SEQ=0&amp;K=0009T21nk2&amp;FILENAME=낙동강물문화관발주설계서" xfId="771"/>
    <cellStyle name="_2001년만_(11-6)2001중장기계획(총괄)1_가설건축전기산출서" xfId="662"/>
    <cellStyle name="_2001년만_(11-6)2001중장기계획(총괄)1_가설건축전기산출서_HIServlet?SLET=AttView&amp;APP=1&amp;ID=0007svn5y&amp;SEQ=0&amp;K=0009T21nk2&amp;FILENAME=낙동강물문화관발주설계서" xfId="667"/>
    <cellStyle name="_2001년만_(11-6)2001중장기계획(총괄)1_가설건축전기산출서_산출내역서" xfId="663"/>
    <cellStyle name="_2001년만_(11-6)2001중장기계획(총괄)1_가설건축전기산출서_수량산출서(2003.4.1)" xfId="664"/>
    <cellStyle name="_2001년만_(11-6)2001중장기계획(총괄)1_가설건축전기산출서_수량산출서(2003.4.1)_HIServlet?SLET=AttView&amp;APP=1&amp;ID=0007svn5y&amp;SEQ=0&amp;K=0009T21nk2&amp;FILENAME=낙동강물문화관발주설계서" xfId="666"/>
    <cellStyle name="_2001년만_(11-6)2001중장기계획(총괄)1_가설건축전기산출서_수량산출서(2003.4.1)_산출내역서" xfId="665"/>
    <cellStyle name="_2001년만_(11-6)2001중장기계획(총괄)1_가설동력수량산출" xfId="668"/>
    <cellStyle name="_2001년만_(11-6)2001중장기계획(총괄)1_가설동력수량산출_HIServlet?SLET=AttView&amp;APP=1&amp;ID=0007svn5y&amp;SEQ=0&amp;K=0009T21nk2&amp;FILENAME=낙동강물문화관발주설계서" xfId="673"/>
    <cellStyle name="_2001년만_(11-6)2001중장기계획(총괄)1_가설동력수량산출_산출내역서" xfId="669"/>
    <cellStyle name="_2001년만_(11-6)2001중장기계획(총괄)1_가설동력수량산출_수량산출서(2003.4.1)" xfId="670"/>
    <cellStyle name="_2001년만_(11-6)2001중장기계획(총괄)1_가설동력수량산출_수량산출서(2003.4.1)_HIServlet?SLET=AttView&amp;APP=1&amp;ID=0007svn5y&amp;SEQ=0&amp;K=0009T21nk2&amp;FILENAME=낙동강물문화관발주설계서" xfId="672"/>
    <cellStyle name="_2001년만_(11-6)2001중장기계획(총괄)1_가설동력수량산출_수량산출서(2003.4.1)_산출내역서" xfId="671"/>
    <cellStyle name="_2001년만_(11-6)2001중장기계획(총괄)1_가설통신수량" xfId="674"/>
    <cellStyle name="_2001년만_(11-6)2001중장기계획(총괄)1_가설통신수량_HIServlet?SLET=AttView&amp;APP=1&amp;ID=0007svn5y&amp;SEQ=0&amp;K=0009T21nk2&amp;FILENAME=낙동강물문화관발주설계서" xfId="679"/>
    <cellStyle name="_2001년만_(11-6)2001중장기계획(총괄)1_가설통신수량_산출내역서" xfId="675"/>
    <cellStyle name="_2001년만_(11-6)2001중장기계획(총괄)1_가설통신수량_수량산출서(2003.4.1)" xfId="676"/>
    <cellStyle name="_2001년만_(11-6)2001중장기계획(총괄)1_가설통신수량_수량산출서(2003.4.1)_HIServlet?SLET=AttView&amp;APP=1&amp;ID=0007svn5y&amp;SEQ=0&amp;K=0009T21nk2&amp;FILENAME=낙동강물문화관발주설계서" xfId="678"/>
    <cellStyle name="_2001년만_(11-6)2001중장기계획(총괄)1_가설통신수량_수량산출서(2003.4.1)_산출내역서" xfId="677"/>
    <cellStyle name="_2001년만_(11-6)2001중장기계획(총괄)1_경보국설계서(철관주2003.1.30최종)" xfId="680"/>
    <cellStyle name="_2001년만_(11-6)2001중장기계획(총괄)1_경보국설계서(철관주2003.1.30최종)_HIServlet?SLET=AttView&amp;APP=1&amp;ID=0007svn5y&amp;SEQ=0&amp;K=0009T21nk2&amp;FILENAME=낙동강물문화관발주설계서" xfId="691"/>
    <cellStyle name="_2001년만_(11-6)2001중장기계획(총괄)1_경보국설계서(철관주2003.1.30최종)_산출내역서" xfId="681"/>
    <cellStyle name="_2001년만_(11-6)2001중장기계획(총괄)1_경보국설계서(철관주2003.1.30최종)_수량산출서(2003.4.1)" xfId="682"/>
    <cellStyle name="_2001년만_(11-6)2001중장기계획(총괄)1_경보국설계서(철관주2003.1.30최종)_수량산출서(2003.4.1)_HIServlet?SLET=AttView&amp;APP=1&amp;ID=0007svn5y&amp;SEQ=0&amp;K=0009T21nk2&amp;FILENAME=낙동강물문화관발주설계서" xfId="684"/>
    <cellStyle name="_2001년만_(11-6)2001중장기계획(총괄)1_경보국설계서(철관주2003.1.30최종)_수량산출서(2003.4.1)_산출내역서" xfId="683"/>
    <cellStyle name="_2001년만_(11-6)2001중장기계획(총괄)1_경보국설계서(철관주2003.1.30최종)_영천댐수량산출" xfId="685"/>
    <cellStyle name="_2001년만_(11-6)2001중장기계획(총괄)1_경보국설계서(철관주2003.1.30최종)_영천댐수량산출_HIServlet?SLET=AttView&amp;APP=1&amp;ID=0007svn5y&amp;SEQ=0&amp;K=0009T21nk2&amp;FILENAME=낙동강물문화관발주설계서" xfId="690"/>
    <cellStyle name="_2001년만_(11-6)2001중장기계획(총괄)1_경보국설계서(철관주2003.1.30최종)_영천댐수량산출_산출내역서" xfId="686"/>
    <cellStyle name="_2001년만_(11-6)2001중장기계획(총괄)1_경보국설계서(철관주2003.1.30최종)_영천댐수량산출_수량산출서(2003.4.1)" xfId="687"/>
    <cellStyle name="_2001년만_(11-6)2001중장기계획(총괄)1_경보국설계서(철관주2003.1.30최종)_영천댐수량산출_수량산출서(2003.4.1)_HIServlet?SLET=AttView&amp;APP=1&amp;ID=0007svn5y&amp;SEQ=0&amp;K=0009T21nk2&amp;FILENAME=낙동강물문화관발주설계서" xfId="689"/>
    <cellStyle name="_2001년만_(11-6)2001중장기계획(총괄)1_경보국설계서(철관주2003.1.30최종)_영천댐수량산출_수량산출서(2003.4.1)_산출내역서" xfId="688"/>
    <cellStyle name="_2001년만_(11-6)2001중장기계획(총괄)1_대곡내역서0329(전기)-기계설비금액확인" xfId="692"/>
    <cellStyle name="_2001년만_(11-6)2001중장기계획(총괄)1_대곡내역서0329(전기)-기계설비금액확인_HIServlet?SLET=AttView&amp;APP=1&amp;ID=0007svn5y&amp;SEQ=0&amp;K=0009T21nk2&amp;FILENAME=낙동강물문화관발주설계서" xfId="694"/>
    <cellStyle name="_2001년만_(11-6)2001중장기계획(총괄)1_대곡내역서0329(전기)-기계설비금액확인_산출내역서" xfId="693"/>
    <cellStyle name="_2001년만_(11-6)2001중장기계획(총괄)1_산출내역서" xfId="695"/>
    <cellStyle name="_2001년만_(11-6)2001중장기계획(총괄)1_수량산출서(2003.4.1)" xfId="696"/>
    <cellStyle name="_2001년만_(11-6)2001중장기계획(총괄)1_수량산출서(2003.4.1)_HIServlet?SLET=AttView&amp;APP=1&amp;ID=0007svn5y&amp;SEQ=0&amp;K=0009T21nk2&amp;FILENAME=낙동강물문화관발주설계서" xfId="698"/>
    <cellStyle name="_2001년만_(11-6)2001중장기계획(총괄)1_수량산출서(2003.4.1)_산출내역서" xfId="697"/>
    <cellStyle name="_2001년만_(11-6)2001중장기계획(총괄)1_영구동력수량산출" xfId="699"/>
    <cellStyle name="_2001년만_(11-6)2001중장기계획(총괄)1_영구동력수량산출_HIServlet?SLET=AttView&amp;APP=1&amp;ID=0007svn5y&amp;SEQ=0&amp;K=0009T21nk2&amp;FILENAME=낙동강물문화관발주설계서" xfId="704"/>
    <cellStyle name="_2001년만_(11-6)2001중장기계획(총괄)1_영구동력수량산출_산출내역서" xfId="700"/>
    <cellStyle name="_2001년만_(11-6)2001중장기계획(총괄)1_영구동력수량산출_수량산출서(2003.4.1)" xfId="701"/>
    <cellStyle name="_2001년만_(11-6)2001중장기계획(총괄)1_영구동력수량산출_수량산출서(2003.4.1)_HIServlet?SLET=AttView&amp;APP=1&amp;ID=0007svn5y&amp;SEQ=0&amp;K=0009T21nk2&amp;FILENAME=낙동강물문화관발주설계서" xfId="703"/>
    <cellStyle name="_2001년만_(11-6)2001중장기계획(총괄)1_영구동력수량산출_수량산출서(2003.4.1)_산출내역서" xfId="702"/>
    <cellStyle name="_2001년만_(11-6)2001중장기계획(총괄)1_영천댐수량산출" xfId="705"/>
    <cellStyle name="_2001년만_(11-6)2001중장기계획(총괄)1_영천댐수량산출_HIServlet?SLET=AttView&amp;APP=1&amp;ID=0007svn5y&amp;SEQ=0&amp;K=0009T21nk2&amp;FILENAME=낙동강물문화관발주설계서" xfId="710"/>
    <cellStyle name="_2001년만_(11-6)2001중장기계획(총괄)1_영천댐수량산출_산출내역서" xfId="706"/>
    <cellStyle name="_2001년만_(11-6)2001중장기계획(총괄)1_영천댐수량산출_수량산출서(2003.4.1)" xfId="707"/>
    <cellStyle name="_2001년만_(11-6)2001중장기계획(총괄)1_영천댐수량산출_수량산출서(2003.4.1)_HIServlet?SLET=AttView&amp;APP=1&amp;ID=0007svn5y&amp;SEQ=0&amp;K=0009T21nk2&amp;FILENAME=낙동강물문화관발주설계서" xfId="709"/>
    <cellStyle name="_2001년만_(11-6)2001중장기계획(총괄)1_영천댐수량산출_수량산출서(2003.4.1)_산출내역서" xfId="708"/>
    <cellStyle name="_2001년만_(11-6)2001중장기계획(총괄)1_영천댐최종(감시및CCTV)" xfId="711"/>
    <cellStyle name="_2001년만_(11-6)2001중장기계획(총괄)1_영천댐최종(감시및CCTV)_HIServlet?SLET=AttView&amp;APP=1&amp;ID=0007svn5y&amp;SEQ=0&amp;K=0009T21nk2&amp;FILENAME=낙동강물문화관발주설계서" xfId="713"/>
    <cellStyle name="_2001년만_(11-6)2001중장기계획(총괄)1_영천댐최종(감시및CCTV)_산출내역서" xfId="712"/>
    <cellStyle name="_2001년만_(11-6)2001중장기계획(총괄)1_영천댐최종(홍수예설비공사)" xfId="714"/>
    <cellStyle name="_2001년만_(11-6)2001중장기계획(총괄)1_영천댐최종(홍수예설비공사)_HIServlet?SLET=AttView&amp;APP=1&amp;ID=0007svn5y&amp;SEQ=0&amp;K=0009T21nk2&amp;FILENAME=낙동강물문화관발주설계서" xfId="716"/>
    <cellStyle name="_2001년만_(11-6)2001중장기계획(총괄)1_영천댐최종(홍수예설비공사)_산출내역서" xfId="715"/>
    <cellStyle name="_2001년만_(11-6)2001중장기계획(총괄)1_오리지날최종-경보국설계서(철관주2003.2.13) (version 3) (version 1)" xfId="717"/>
    <cellStyle name="_2001년만_(11-6)2001중장기계획(총괄)1_오리지날최종-경보국설계서(철관주2003.2.13) (version 3) (version 1)_HIServlet?SLET=AttView&amp;APP=1&amp;ID=0007svn5y&amp;SEQ=0&amp;K=0009T21nk2&amp;FILENAME=낙동강물문화관발주설계서" xfId="722"/>
    <cellStyle name="_2001년만_(11-6)2001중장기계획(총괄)1_오리지날최종-경보국설계서(철관주2003.2.13) (version 3) (version 1)_산출내역서" xfId="718"/>
    <cellStyle name="_2001년만_(11-6)2001중장기계획(총괄)1_오리지날최종-경보국설계서(철관주2003.2.13) (version 3) (version 1)_수량산출서(2003.4.1)" xfId="719"/>
    <cellStyle name="_2001년만_(11-6)2001중장기계획(총괄)1_오리지날최종-경보국설계서(철관주2003.2.13) (version 3) (version 1)_수량산출서(2003.4.1)_HIServlet?SLET=AttView&amp;APP=1&amp;ID=0007svn5y&amp;SEQ=0&amp;K=0009T21nk2&amp;FILENAME=낙동강물문화관발주설계서" xfId="721"/>
    <cellStyle name="_2001년만_(11-6)2001중장기계획(총괄)1_오리지날최종-경보국설계서(철관주2003.2.13) (version 3) (version 1)_수량산출서(2003.4.1)_산출내역서" xfId="720"/>
    <cellStyle name="_2001년만_(11-6)2001중장기계획(총괄)1_오리지날최종-경보국설계서(철관주2003.2.6)" xfId="723"/>
    <cellStyle name="_2001년만_(11-6)2001중장기계획(총괄)1_오리지날최종-경보국설계서(철관주2003.2.6)_HIServlet?SLET=AttView&amp;APP=1&amp;ID=0007svn5y&amp;SEQ=0&amp;K=0009T21nk2&amp;FILENAME=낙동강물문화관발주설계서" xfId="728"/>
    <cellStyle name="_2001년만_(11-6)2001중장기계획(총괄)1_오리지날최종-경보국설계서(철관주2003.2.6)_산출내역서" xfId="724"/>
    <cellStyle name="_2001년만_(11-6)2001중장기계획(총괄)1_오리지날최종-경보국설계서(철관주2003.2.6)_수량산출서(2003.4.1)" xfId="725"/>
    <cellStyle name="_2001년만_(11-6)2001중장기계획(총괄)1_오리지날최종-경보국설계서(철관주2003.2.6)_수량산출서(2003.4.1)_HIServlet?SLET=AttView&amp;APP=1&amp;ID=0007svn5y&amp;SEQ=0&amp;K=0009T21nk2&amp;FILENAME=낙동강물문화관발주설계서" xfId="727"/>
    <cellStyle name="_2001년만_(11-6)2001중장기계획(총괄)1_오리지날최종-경보국설계서(철관주2003.2.6)_수량산출서(2003.4.1)_산출내역서" xfId="726"/>
    <cellStyle name="_2001년만_(11-6)2001중장기계획(총괄)1_오리지날최종-경보국설계서(철관주2003.2.9) (version 2)" xfId="729"/>
    <cellStyle name="_2001년만_(11-6)2001중장기계획(총괄)1_오리지날최종-경보국설계서(철관주2003.2.9) (version 2)_HIServlet?SLET=AttView&amp;APP=1&amp;ID=0007svn5y&amp;SEQ=0&amp;K=0009T21nk2&amp;FILENAME=낙동강물문화관발주설계서" xfId="734"/>
    <cellStyle name="_2001년만_(11-6)2001중장기계획(총괄)1_오리지날최종-경보국설계서(철관주2003.2.9) (version 2)_산출내역서" xfId="730"/>
    <cellStyle name="_2001년만_(11-6)2001중장기계획(총괄)1_오리지날최종-경보국설계서(철관주2003.2.9) (version 2)_수량산출서(2003.4.1)" xfId="731"/>
    <cellStyle name="_2001년만_(11-6)2001중장기계획(총괄)1_오리지날최종-경보국설계서(철관주2003.2.9) (version 2)_수량산출서(2003.4.1)_HIServlet?SLET=AttView&amp;APP=1&amp;ID=0007svn5y&amp;SEQ=0&amp;K=0009T21nk2&amp;FILENAME=낙동강물문화관발주설계서" xfId="733"/>
    <cellStyle name="_2001년만_(11-6)2001중장기계획(총괄)1_오리지날최종-경보국설계서(철관주2003.2.9) (version 2)_수량산출서(2003.4.1)_산출내역서" xfId="732"/>
    <cellStyle name="_2001년만_(11-6)2001중장기계획(총괄)1_옥곡수량" xfId="735"/>
    <cellStyle name="_2001년만_(11-6)2001중장기계획(총괄)1_옥곡수량_HIServlet?SLET=AttView&amp;APP=1&amp;ID=0007svn5y&amp;SEQ=0&amp;K=0009T21nk2&amp;FILENAME=낙동강물문화관발주설계서" xfId="737"/>
    <cellStyle name="_2001년만_(11-6)2001중장기계획(총괄)1_옥곡수량_산출내역서" xfId="736"/>
    <cellStyle name="_2001년만_(11-6)2001중장기계획(총괄)1_전기-광양3단계(옥곡가압장)" xfId="738"/>
    <cellStyle name="_2001년만_(11-6)2001중장기계획(총괄)1_전기-광양3단계(옥곡가압장)_HIServlet?SLET=AttView&amp;APP=1&amp;ID=0007svn5y&amp;SEQ=0&amp;K=0009T21nk2&amp;FILENAME=낙동강물문화관발주설계서" xfId="740"/>
    <cellStyle name="_2001년만_(11-6)2001중장기계획(총괄)1_전기-광양3단계(옥곡가압장)_산출내역서" xfId="739"/>
    <cellStyle name="_2001년만_(11-6)2001중장기계획(총괄)1_전기및계장-영천댐(03.9.8신설및철거나눔)" xfId="741"/>
    <cellStyle name="_2001년만_(11-6)2001중장기계획(총괄)1_전기및계장-영천댐(03.9.8신설및철거나눔)_HIServlet?SLET=AttView&amp;APP=1&amp;ID=0007svn5y&amp;SEQ=0&amp;K=0009T21nk2&amp;FILENAME=낙동강물문화관발주설계서" xfId="743"/>
    <cellStyle name="_2001년만_(11-6)2001중장기계획(총괄)1_전기및계장-영천댐(03.9.8신설및철거나눔)_산출내역서" xfId="742"/>
    <cellStyle name="_2001년만_(11-6)2001중장기계획(총괄)1_전기및계장-영천댐취수능력(2003.4.8전기및계장)" xfId="744"/>
    <cellStyle name="_2001년만_(11-6)2001중장기계획(총괄)1_전기및계장-영천댐취수능력(2003.4.8전기및계장)_HIServlet?SLET=AttView&amp;APP=1&amp;ID=0007svn5y&amp;SEQ=0&amp;K=0009T21nk2&amp;FILENAME=낙동강물문화관발주설계서" xfId="746"/>
    <cellStyle name="_2001년만_(11-6)2001중장기계획(총괄)1_전기및계장-영천댐취수능력(2003.4.8전기및계장)_산출내역서" xfId="745"/>
    <cellStyle name="_2001년만_(11-6)2001중장기계획(총괄)1_전기방식" xfId="747"/>
    <cellStyle name="_2001년만_(11-6)2001중장기계획(총괄)1_전기방식_HIServlet?SLET=AttView&amp;APP=1&amp;ID=0007svn5y&amp;SEQ=0&amp;K=0009T21nk2&amp;FILENAME=낙동강물문화관발주설계서" xfId="752"/>
    <cellStyle name="_2001년만_(11-6)2001중장기계획(총괄)1_전기방식_산출내역서" xfId="748"/>
    <cellStyle name="_2001년만_(11-6)2001중장기계획(총괄)1_전기방식_수량산출서(2003.4.1)" xfId="749"/>
    <cellStyle name="_2001년만_(11-6)2001중장기계획(총괄)1_전기방식_수량산출서(2003.4.1)_HIServlet?SLET=AttView&amp;APP=1&amp;ID=0007svn5y&amp;SEQ=0&amp;K=0009T21nk2&amp;FILENAME=낙동강물문화관발주설계서" xfId="751"/>
    <cellStyle name="_2001년만_(11-6)2001중장기계획(총괄)1_전기방식_수량산출서(2003.4.1)_산출내역서" xfId="750"/>
    <cellStyle name="_2001년만_(11-6)2001중장기계획(총괄)1_전기-영천댐취수능력(2003.2.10) (version 1)" xfId="753"/>
    <cellStyle name="_2001년만_(11-6)2001중장기계획(총괄)1_전기-영천댐취수능력(2003.2.10) (version 1)_HIServlet?SLET=AttView&amp;APP=1&amp;ID=0007svn5y&amp;SEQ=0&amp;K=0009T21nk2&amp;FILENAME=낙동강물문화관발주설계서" xfId="758"/>
    <cellStyle name="_2001년만_(11-6)2001중장기계획(총괄)1_전기-영천댐취수능력(2003.2.10) (version 1)_산출내역서" xfId="754"/>
    <cellStyle name="_2001년만_(11-6)2001중장기계획(총괄)1_전기-영천댐취수능력(2003.2.10) (version 1)_수량산출서(2003.4.1)" xfId="755"/>
    <cellStyle name="_2001년만_(11-6)2001중장기계획(총괄)1_전기-영천댐취수능력(2003.2.10) (version 1)_수량산출서(2003.4.1)_HIServlet?SLET=AttView&amp;APP=1&amp;ID=0007svn5y&amp;SEQ=0&amp;K=0009T21nk2&amp;FILENAME=낙동강물문화관발주설계서" xfId="757"/>
    <cellStyle name="_2001년만_(11-6)2001중장기계획(총괄)1_전기-영천댐취수능력(2003.2.10) (version 1)_수량산출서(2003.4.1)_산출내역서" xfId="756"/>
    <cellStyle name="_2001년만_(11-6)2001중장기계획(총괄)1_최종실적(최종)" xfId="759"/>
    <cellStyle name="_2001년만_(11-6)2001중장기계획(총괄)1_최종실적(최종)_HIServlet?SLET=AttView&amp;APP=1&amp;ID=0007svn5y&amp;SEQ=0&amp;K=0009T21nk2&amp;FILENAME=낙동강물문화관발주설계서" xfId="770"/>
    <cellStyle name="_2001년만_(11-6)2001중장기계획(총괄)1_최종실적(최종)_산출내역서" xfId="760"/>
    <cellStyle name="_2001년만_(11-6)2001중장기계획(총괄)1_최종실적(최종)_수량산출서(2003.4.1)" xfId="761"/>
    <cellStyle name="_2001년만_(11-6)2001중장기계획(총괄)1_최종실적(최종)_수량산출서(2003.4.1)_HIServlet?SLET=AttView&amp;APP=1&amp;ID=0007svn5y&amp;SEQ=0&amp;K=0009T21nk2&amp;FILENAME=낙동강물문화관발주설계서" xfId="763"/>
    <cellStyle name="_2001년만_(11-6)2001중장기계획(총괄)1_최종실적(최종)_수량산출서(2003.4.1)_산출내역서" xfId="762"/>
    <cellStyle name="_2001년만_(11-6)2001중장기계획(총괄)1_최종실적(최종)_영천댐수량산출" xfId="764"/>
    <cellStyle name="_2001년만_(11-6)2001중장기계획(총괄)1_최종실적(최종)_영천댐수량산출_HIServlet?SLET=AttView&amp;APP=1&amp;ID=0007svn5y&amp;SEQ=0&amp;K=0009T21nk2&amp;FILENAME=낙동강물문화관발주설계서" xfId="769"/>
    <cellStyle name="_2001년만_(11-6)2001중장기계획(총괄)1_최종실적(최종)_영천댐수량산출_산출내역서" xfId="765"/>
    <cellStyle name="_2001년만_(11-6)2001중장기계획(총괄)1_최종실적(최종)_영천댐수량산출_수량산출서(2003.4.1)" xfId="766"/>
    <cellStyle name="_2001년만_(11-6)2001중장기계획(총괄)1_최종실적(최종)_영천댐수량산출_수량산출서(2003.4.1)_HIServlet?SLET=AttView&amp;APP=1&amp;ID=0007svn5y&amp;SEQ=0&amp;K=0009T21nk2&amp;FILENAME=낙동강물문화관발주설계서" xfId="768"/>
    <cellStyle name="_2001년만_(11-6)2001중장기계획(총괄)1_최종실적(최종)_영천댐수량산출_수량산출서(2003.4.1)_산출내역서" xfId="767"/>
    <cellStyle name="_2001년만_~MF1128" xfId="772"/>
    <cellStyle name="_2001년만_~MF1128_(11-6)2001중장기계획(총괄)1" xfId="773"/>
    <cellStyle name="_2001년만_~MF1128_(11-6)2001중장기계획(총괄)1_HIServlet?SLET=AttView&amp;APP=1&amp;ID=0007svn5y&amp;SEQ=0&amp;K=0009T21nk2&amp;FILENAME=낙동강물문화관발주설계서" xfId="883"/>
    <cellStyle name="_2001년만_~MF1128_(11-6)2001중장기계획(총괄)1_가설건축전기산출서" xfId="774"/>
    <cellStyle name="_2001년만_~MF1128_(11-6)2001중장기계획(총괄)1_가설건축전기산출서_HIServlet?SLET=AttView&amp;APP=1&amp;ID=0007svn5y&amp;SEQ=0&amp;K=0009T21nk2&amp;FILENAME=낙동강물문화관발주설계서" xfId="779"/>
    <cellStyle name="_2001년만_~MF1128_(11-6)2001중장기계획(총괄)1_가설건축전기산출서_산출내역서" xfId="775"/>
    <cellStyle name="_2001년만_~MF1128_(11-6)2001중장기계획(총괄)1_가설건축전기산출서_수량산출서(2003.4.1)" xfId="776"/>
    <cellStyle name="_2001년만_~MF1128_(11-6)2001중장기계획(총괄)1_가설건축전기산출서_수량산출서(2003.4.1)_HIServlet?SLET=AttView&amp;APP=1&amp;ID=0007svn5y&amp;SEQ=0&amp;K=0009T21nk2&amp;FILENAME=낙동강물문화관발주설계서" xfId="778"/>
    <cellStyle name="_2001년만_~MF1128_(11-6)2001중장기계획(총괄)1_가설건축전기산출서_수량산출서(2003.4.1)_산출내역서" xfId="777"/>
    <cellStyle name="_2001년만_~MF1128_(11-6)2001중장기계획(총괄)1_가설동력수량산출" xfId="780"/>
    <cellStyle name="_2001년만_~MF1128_(11-6)2001중장기계획(총괄)1_가설동력수량산출_HIServlet?SLET=AttView&amp;APP=1&amp;ID=0007svn5y&amp;SEQ=0&amp;K=0009T21nk2&amp;FILENAME=낙동강물문화관발주설계서" xfId="785"/>
    <cellStyle name="_2001년만_~MF1128_(11-6)2001중장기계획(총괄)1_가설동력수량산출_산출내역서" xfId="781"/>
    <cellStyle name="_2001년만_~MF1128_(11-6)2001중장기계획(총괄)1_가설동력수량산출_수량산출서(2003.4.1)" xfId="782"/>
    <cellStyle name="_2001년만_~MF1128_(11-6)2001중장기계획(총괄)1_가설동력수량산출_수량산출서(2003.4.1)_HIServlet?SLET=AttView&amp;APP=1&amp;ID=0007svn5y&amp;SEQ=0&amp;K=0009T21nk2&amp;FILENAME=낙동강물문화관발주설계서" xfId="784"/>
    <cellStyle name="_2001년만_~MF1128_(11-6)2001중장기계획(총괄)1_가설동력수량산출_수량산출서(2003.4.1)_산출내역서" xfId="783"/>
    <cellStyle name="_2001년만_~MF1128_(11-6)2001중장기계획(총괄)1_가설통신수량" xfId="786"/>
    <cellStyle name="_2001년만_~MF1128_(11-6)2001중장기계획(총괄)1_가설통신수량_HIServlet?SLET=AttView&amp;APP=1&amp;ID=0007svn5y&amp;SEQ=0&amp;K=0009T21nk2&amp;FILENAME=낙동강물문화관발주설계서" xfId="791"/>
    <cellStyle name="_2001년만_~MF1128_(11-6)2001중장기계획(총괄)1_가설통신수량_산출내역서" xfId="787"/>
    <cellStyle name="_2001년만_~MF1128_(11-6)2001중장기계획(총괄)1_가설통신수량_수량산출서(2003.4.1)" xfId="788"/>
    <cellStyle name="_2001년만_~MF1128_(11-6)2001중장기계획(총괄)1_가설통신수량_수량산출서(2003.4.1)_HIServlet?SLET=AttView&amp;APP=1&amp;ID=0007svn5y&amp;SEQ=0&amp;K=0009T21nk2&amp;FILENAME=낙동강물문화관발주설계서" xfId="790"/>
    <cellStyle name="_2001년만_~MF1128_(11-6)2001중장기계획(총괄)1_가설통신수량_수량산출서(2003.4.1)_산출내역서" xfId="789"/>
    <cellStyle name="_2001년만_~MF1128_(11-6)2001중장기계획(총괄)1_경보국설계서(철관주2003.1.30최종)" xfId="792"/>
    <cellStyle name="_2001년만_~MF1128_(11-6)2001중장기계획(총괄)1_경보국설계서(철관주2003.1.30최종)_HIServlet?SLET=AttView&amp;APP=1&amp;ID=0007svn5y&amp;SEQ=0&amp;K=0009T21nk2&amp;FILENAME=낙동강물문화관발주설계서" xfId="803"/>
    <cellStyle name="_2001년만_~MF1128_(11-6)2001중장기계획(총괄)1_경보국설계서(철관주2003.1.30최종)_산출내역서" xfId="793"/>
    <cellStyle name="_2001년만_~MF1128_(11-6)2001중장기계획(총괄)1_경보국설계서(철관주2003.1.30최종)_수량산출서(2003.4.1)" xfId="794"/>
    <cellStyle name="_2001년만_~MF1128_(11-6)2001중장기계획(총괄)1_경보국설계서(철관주2003.1.30최종)_수량산출서(2003.4.1)_HIServlet?SLET=AttView&amp;APP=1&amp;ID=0007svn5y&amp;SEQ=0&amp;K=0009T21nk2&amp;FILENAME=낙동강물문화관발주설계서" xfId="796"/>
    <cellStyle name="_2001년만_~MF1128_(11-6)2001중장기계획(총괄)1_경보국설계서(철관주2003.1.30최종)_수량산출서(2003.4.1)_산출내역서" xfId="795"/>
    <cellStyle name="_2001년만_~MF1128_(11-6)2001중장기계획(총괄)1_경보국설계서(철관주2003.1.30최종)_영천댐수량산출" xfId="797"/>
    <cellStyle name="_2001년만_~MF1128_(11-6)2001중장기계획(총괄)1_경보국설계서(철관주2003.1.30최종)_영천댐수량산출_HIServlet?SLET=AttView&amp;APP=1&amp;ID=0007svn5y&amp;SEQ=0&amp;K=0009T21nk2&amp;FILENAME=낙동강물문화관발주설계서" xfId="802"/>
    <cellStyle name="_2001년만_~MF1128_(11-6)2001중장기계획(총괄)1_경보국설계서(철관주2003.1.30최종)_영천댐수량산출_산출내역서" xfId="798"/>
    <cellStyle name="_2001년만_~MF1128_(11-6)2001중장기계획(총괄)1_경보국설계서(철관주2003.1.30최종)_영천댐수량산출_수량산출서(2003.4.1)" xfId="799"/>
    <cellStyle name="_2001년만_~MF1128_(11-6)2001중장기계획(총괄)1_경보국설계서(철관주2003.1.30최종)_영천댐수량산출_수량산출서(2003.4.1)_HIServlet?SLET=AttView&amp;APP=1&amp;ID=0007svn5y&amp;SEQ=0&amp;K=0009T21nk2&amp;FILENAME=낙동강물문화관발주설계서" xfId="801"/>
    <cellStyle name="_2001년만_~MF1128_(11-6)2001중장기계획(총괄)1_경보국설계서(철관주2003.1.30최종)_영천댐수량산출_수량산출서(2003.4.1)_산출내역서" xfId="800"/>
    <cellStyle name="_2001년만_~MF1128_(11-6)2001중장기계획(총괄)1_대곡내역서0329(전기)-기계설비금액확인" xfId="804"/>
    <cellStyle name="_2001년만_~MF1128_(11-6)2001중장기계획(총괄)1_대곡내역서0329(전기)-기계설비금액확인_HIServlet?SLET=AttView&amp;APP=1&amp;ID=0007svn5y&amp;SEQ=0&amp;K=0009T21nk2&amp;FILENAME=낙동강물문화관발주설계서" xfId="806"/>
    <cellStyle name="_2001년만_~MF1128_(11-6)2001중장기계획(총괄)1_대곡내역서0329(전기)-기계설비금액확인_산출내역서" xfId="805"/>
    <cellStyle name="_2001년만_~MF1128_(11-6)2001중장기계획(총괄)1_산출내역서" xfId="807"/>
    <cellStyle name="_2001년만_~MF1128_(11-6)2001중장기계획(총괄)1_수량산출서(2003.4.1)" xfId="808"/>
    <cellStyle name="_2001년만_~MF1128_(11-6)2001중장기계획(총괄)1_수량산출서(2003.4.1)_HIServlet?SLET=AttView&amp;APP=1&amp;ID=0007svn5y&amp;SEQ=0&amp;K=0009T21nk2&amp;FILENAME=낙동강물문화관발주설계서" xfId="810"/>
    <cellStyle name="_2001년만_~MF1128_(11-6)2001중장기계획(총괄)1_수량산출서(2003.4.1)_산출내역서" xfId="809"/>
    <cellStyle name="_2001년만_~MF1128_(11-6)2001중장기계획(총괄)1_영구동력수량산출" xfId="811"/>
    <cellStyle name="_2001년만_~MF1128_(11-6)2001중장기계획(총괄)1_영구동력수량산출_HIServlet?SLET=AttView&amp;APP=1&amp;ID=0007svn5y&amp;SEQ=0&amp;K=0009T21nk2&amp;FILENAME=낙동강물문화관발주설계서" xfId="816"/>
    <cellStyle name="_2001년만_~MF1128_(11-6)2001중장기계획(총괄)1_영구동력수량산출_산출내역서" xfId="812"/>
    <cellStyle name="_2001년만_~MF1128_(11-6)2001중장기계획(총괄)1_영구동력수량산출_수량산출서(2003.4.1)" xfId="813"/>
    <cellStyle name="_2001년만_~MF1128_(11-6)2001중장기계획(총괄)1_영구동력수량산출_수량산출서(2003.4.1)_HIServlet?SLET=AttView&amp;APP=1&amp;ID=0007svn5y&amp;SEQ=0&amp;K=0009T21nk2&amp;FILENAME=낙동강물문화관발주설계서" xfId="815"/>
    <cellStyle name="_2001년만_~MF1128_(11-6)2001중장기계획(총괄)1_영구동력수량산출_수량산출서(2003.4.1)_산출내역서" xfId="814"/>
    <cellStyle name="_2001년만_~MF1128_(11-6)2001중장기계획(총괄)1_영천댐수량산출" xfId="817"/>
    <cellStyle name="_2001년만_~MF1128_(11-6)2001중장기계획(총괄)1_영천댐수량산출_HIServlet?SLET=AttView&amp;APP=1&amp;ID=0007svn5y&amp;SEQ=0&amp;K=0009T21nk2&amp;FILENAME=낙동강물문화관발주설계서" xfId="822"/>
    <cellStyle name="_2001년만_~MF1128_(11-6)2001중장기계획(총괄)1_영천댐수량산출_산출내역서" xfId="818"/>
    <cellStyle name="_2001년만_~MF1128_(11-6)2001중장기계획(총괄)1_영천댐수량산출_수량산출서(2003.4.1)" xfId="819"/>
    <cellStyle name="_2001년만_~MF1128_(11-6)2001중장기계획(총괄)1_영천댐수량산출_수량산출서(2003.4.1)_HIServlet?SLET=AttView&amp;APP=1&amp;ID=0007svn5y&amp;SEQ=0&amp;K=0009T21nk2&amp;FILENAME=낙동강물문화관발주설계서" xfId="821"/>
    <cellStyle name="_2001년만_~MF1128_(11-6)2001중장기계획(총괄)1_영천댐수량산출_수량산출서(2003.4.1)_산출내역서" xfId="820"/>
    <cellStyle name="_2001년만_~MF1128_(11-6)2001중장기계획(총괄)1_영천댐최종(감시및CCTV)" xfId="823"/>
    <cellStyle name="_2001년만_~MF1128_(11-6)2001중장기계획(총괄)1_영천댐최종(감시및CCTV)_HIServlet?SLET=AttView&amp;APP=1&amp;ID=0007svn5y&amp;SEQ=0&amp;K=0009T21nk2&amp;FILENAME=낙동강물문화관발주설계서" xfId="825"/>
    <cellStyle name="_2001년만_~MF1128_(11-6)2001중장기계획(총괄)1_영천댐최종(감시및CCTV)_산출내역서" xfId="824"/>
    <cellStyle name="_2001년만_~MF1128_(11-6)2001중장기계획(총괄)1_영천댐최종(홍수예설비공사)" xfId="826"/>
    <cellStyle name="_2001년만_~MF1128_(11-6)2001중장기계획(총괄)1_영천댐최종(홍수예설비공사)_HIServlet?SLET=AttView&amp;APP=1&amp;ID=0007svn5y&amp;SEQ=0&amp;K=0009T21nk2&amp;FILENAME=낙동강물문화관발주설계서" xfId="828"/>
    <cellStyle name="_2001년만_~MF1128_(11-6)2001중장기계획(총괄)1_영천댐최종(홍수예설비공사)_산출내역서" xfId="827"/>
    <cellStyle name="_2001년만_~MF1128_(11-6)2001중장기계획(총괄)1_오리지날최종-경보국설계서(철관주2003.2.13) (version 3) (version 1)" xfId="829"/>
    <cellStyle name="_2001년만_~MF1128_(11-6)2001중장기계획(총괄)1_오리지날최종-경보국설계서(철관주2003.2.13) (version 3) (version 1)_HIServlet?SLET=AttView&amp;APP=1&amp;ID=0007svn5y&amp;SEQ=0&amp;K=0009T21nk2&amp;FILENAME=낙동강물문화관발주설계서" xfId="834"/>
    <cellStyle name="_2001년만_~MF1128_(11-6)2001중장기계획(총괄)1_오리지날최종-경보국설계서(철관주2003.2.13) (version 3) (version 1)_산출내역서" xfId="830"/>
    <cellStyle name="_2001년만_~MF1128_(11-6)2001중장기계획(총괄)1_오리지날최종-경보국설계서(철관주2003.2.13) (version 3) (version 1)_수량산출서(2003.4.1)" xfId="831"/>
    <cellStyle name="_2001년만_~MF1128_(11-6)2001중장기계획(총괄)1_오리지날최종-경보국설계서(철관주2003.2.13) (version 3) (version 1)_수량산출서(2003.4.1)_HIServlet?SLET=AttView&amp;APP=1&amp;ID=0007svn5y&amp;SEQ=0&amp;K=0009T21nk2&amp;FILENAME=낙동강물문화관발주설계서" xfId="833"/>
    <cellStyle name="_2001년만_~MF1128_(11-6)2001중장기계획(총괄)1_오리지날최종-경보국설계서(철관주2003.2.13) (version 3) (version 1)_수량산출서(2003.4.1)_산출내역서" xfId="832"/>
    <cellStyle name="_2001년만_~MF1128_(11-6)2001중장기계획(총괄)1_오리지날최종-경보국설계서(철관주2003.2.6)" xfId="835"/>
    <cellStyle name="_2001년만_~MF1128_(11-6)2001중장기계획(총괄)1_오리지날최종-경보국설계서(철관주2003.2.6)_HIServlet?SLET=AttView&amp;APP=1&amp;ID=0007svn5y&amp;SEQ=0&amp;K=0009T21nk2&amp;FILENAME=낙동강물문화관발주설계서" xfId="840"/>
    <cellStyle name="_2001년만_~MF1128_(11-6)2001중장기계획(총괄)1_오리지날최종-경보국설계서(철관주2003.2.6)_산출내역서" xfId="836"/>
    <cellStyle name="_2001년만_~MF1128_(11-6)2001중장기계획(총괄)1_오리지날최종-경보국설계서(철관주2003.2.6)_수량산출서(2003.4.1)" xfId="837"/>
    <cellStyle name="_2001년만_~MF1128_(11-6)2001중장기계획(총괄)1_오리지날최종-경보국설계서(철관주2003.2.6)_수량산출서(2003.4.1)_HIServlet?SLET=AttView&amp;APP=1&amp;ID=0007svn5y&amp;SEQ=0&amp;K=0009T21nk2&amp;FILENAME=낙동강물문화관발주설계서" xfId="839"/>
    <cellStyle name="_2001년만_~MF1128_(11-6)2001중장기계획(총괄)1_오리지날최종-경보국설계서(철관주2003.2.6)_수량산출서(2003.4.1)_산출내역서" xfId="838"/>
    <cellStyle name="_2001년만_~MF1128_(11-6)2001중장기계획(총괄)1_오리지날최종-경보국설계서(철관주2003.2.9) (version 2)" xfId="841"/>
    <cellStyle name="_2001년만_~MF1128_(11-6)2001중장기계획(총괄)1_오리지날최종-경보국설계서(철관주2003.2.9) (version 2)_HIServlet?SLET=AttView&amp;APP=1&amp;ID=0007svn5y&amp;SEQ=0&amp;K=0009T21nk2&amp;FILENAME=낙동강물문화관발주설계서" xfId="846"/>
    <cellStyle name="_2001년만_~MF1128_(11-6)2001중장기계획(총괄)1_오리지날최종-경보국설계서(철관주2003.2.9) (version 2)_산출내역서" xfId="842"/>
    <cellStyle name="_2001년만_~MF1128_(11-6)2001중장기계획(총괄)1_오리지날최종-경보국설계서(철관주2003.2.9) (version 2)_수량산출서(2003.4.1)" xfId="843"/>
    <cellStyle name="_2001년만_~MF1128_(11-6)2001중장기계획(총괄)1_오리지날최종-경보국설계서(철관주2003.2.9) (version 2)_수량산출서(2003.4.1)_HIServlet?SLET=AttView&amp;APP=1&amp;ID=0007svn5y&amp;SEQ=0&amp;K=0009T21nk2&amp;FILENAME=낙동강물문화관발주설계서" xfId="845"/>
    <cellStyle name="_2001년만_~MF1128_(11-6)2001중장기계획(총괄)1_오리지날최종-경보국설계서(철관주2003.2.9) (version 2)_수량산출서(2003.4.1)_산출내역서" xfId="844"/>
    <cellStyle name="_2001년만_~MF1128_(11-6)2001중장기계획(총괄)1_옥곡수량" xfId="847"/>
    <cellStyle name="_2001년만_~MF1128_(11-6)2001중장기계획(총괄)1_옥곡수량_HIServlet?SLET=AttView&amp;APP=1&amp;ID=0007svn5y&amp;SEQ=0&amp;K=0009T21nk2&amp;FILENAME=낙동강물문화관발주설계서" xfId="849"/>
    <cellStyle name="_2001년만_~MF1128_(11-6)2001중장기계획(총괄)1_옥곡수량_산출내역서" xfId="848"/>
    <cellStyle name="_2001년만_~MF1128_(11-6)2001중장기계획(총괄)1_전기-광양3단계(옥곡가압장)" xfId="850"/>
    <cellStyle name="_2001년만_~MF1128_(11-6)2001중장기계획(총괄)1_전기-광양3단계(옥곡가압장)_HIServlet?SLET=AttView&amp;APP=1&amp;ID=0007svn5y&amp;SEQ=0&amp;K=0009T21nk2&amp;FILENAME=낙동강물문화관발주설계서" xfId="852"/>
    <cellStyle name="_2001년만_~MF1128_(11-6)2001중장기계획(총괄)1_전기-광양3단계(옥곡가압장)_산출내역서" xfId="851"/>
    <cellStyle name="_2001년만_~MF1128_(11-6)2001중장기계획(총괄)1_전기및계장-영천댐(03.9.8신설및철거나눔)" xfId="853"/>
    <cellStyle name="_2001년만_~MF1128_(11-6)2001중장기계획(총괄)1_전기및계장-영천댐(03.9.8신설및철거나눔)_HIServlet?SLET=AttView&amp;APP=1&amp;ID=0007svn5y&amp;SEQ=0&amp;K=0009T21nk2&amp;FILENAME=낙동강물문화관발주설계서" xfId="855"/>
    <cellStyle name="_2001년만_~MF1128_(11-6)2001중장기계획(총괄)1_전기및계장-영천댐(03.9.8신설및철거나눔)_산출내역서" xfId="854"/>
    <cellStyle name="_2001년만_~MF1128_(11-6)2001중장기계획(총괄)1_전기및계장-영천댐취수능력(2003.4.8전기및계장)" xfId="856"/>
    <cellStyle name="_2001년만_~MF1128_(11-6)2001중장기계획(총괄)1_전기및계장-영천댐취수능력(2003.4.8전기및계장)_HIServlet?SLET=AttView&amp;APP=1&amp;ID=0007svn5y&amp;SEQ=0&amp;K=0009T21nk2&amp;FILENAME=낙동강물문화관발주설계서" xfId="858"/>
    <cellStyle name="_2001년만_~MF1128_(11-6)2001중장기계획(총괄)1_전기및계장-영천댐취수능력(2003.4.8전기및계장)_산출내역서" xfId="857"/>
    <cellStyle name="_2001년만_~MF1128_(11-6)2001중장기계획(총괄)1_전기방식" xfId="859"/>
    <cellStyle name="_2001년만_~MF1128_(11-6)2001중장기계획(총괄)1_전기방식_HIServlet?SLET=AttView&amp;APP=1&amp;ID=0007svn5y&amp;SEQ=0&amp;K=0009T21nk2&amp;FILENAME=낙동강물문화관발주설계서" xfId="864"/>
    <cellStyle name="_2001년만_~MF1128_(11-6)2001중장기계획(총괄)1_전기방식_산출내역서" xfId="860"/>
    <cellStyle name="_2001년만_~MF1128_(11-6)2001중장기계획(총괄)1_전기방식_수량산출서(2003.4.1)" xfId="861"/>
    <cellStyle name="_2001년만_~MF1128_(11-6)2001중장기계획(총괄)1_전기방식_수량산출서(2003.4.1)_HIServlet?SLET=AttView&amp;APP=1&amp;ID=0007svn5y&amp;SEQ=0&amp;K=0009T21nk2&amp;FILENAME=낙동강물문화관발주설계서" xfId="863"/>
    <cellStyle name="_2001년만_~MF1128_(11-6)2001중장기계획(총괄)1_전기방식_수량산출서(2003.4.1)_산출내역서" xfId="862"/>
    <cellStyle name="_2001년만_~MF1128_(11-6)2001중장기계획(총괄)1_전기-영천댐취수능력(2003.2.10) (version 1)" xfId="865"/>
    <cellStyle name="_2001년만_~MF1128_(11-6)2001중장기계획(총괄)1_전기-영천댐취수능력(2003.2.10) (version 1)_HIServlet?SLET=AttView&amp;APP=1&amp;ID=0007svn5y&amp;SEQ=0&amp;K=0009T21nk2&amp;FILENAME=낙동강물문화관발주설계서" xfId="870"/>
    <cellStyle name="_2001년만_~MF1128_(11-6)2001중장기계획(총괄)1_전기-영천댐취수능력(2003.2.10) (version 1)_산출내역서" xfId="866"/>
    <cellStyle name="_2001년만_~MF1128_(11-6)2001중장기계획(총괄)1_전기-영천댐취수능력(2003.2.10) (version 1)_수량산출서(2003.4.1)" xfId="867"/>
    <cellStyle name="_2001년만_~MF1128_(11-6)2001중장기계획(총괄)1_전기-영천댐취수능력(2003.2.10) (version 1)_수량산출서(2003.4.1)_HIServlet?SLET=AttView&amp;APP=1&amp;ID=0007svn5y&amp;SEQ=0&amp;K=0009T21nk2&amp;FILENAME=낙동강물문화관발주설계서" xfId="869"/>
    <cellStyle name="_2001년만_~MF1128_(11-6)2001중장기계획(총괄)1_전기-영천댐취수능력(2003.2.10) (version 1)_수량산출서(2003.4.1)_산출내역서" xfId="868"/>
    <cellStyle name="_2001년만_~MF1128_(11-6)2001중장기계획(총괄)1_최종실적(최종)" xfId="871"/>
    <cellStyle name="_2001년만_~MF1128_(11-6)2001중장기계획(총괄)1_최종실적(최종)_HIServlet?SLET=AttView&amp;APP=1&amp;ID=0007svn5y&amp;SEQ=0&amp;K=0009T21nk2&amp;FILENAME=낙동강물문화관발주설계서" xfId="882"/>
    <cellStyle name="_2001년만_~MF1128_(11-6)2001중장기계획(총괄)1_최종실적(최종)_산출내역서" xfId="872"/>
    <cellStyle name="_2001년만_~MF1128_(11-6)2001중장기계획(총괄)1_최종실적(최종)_수량산출서(2003.4.1)" xfId="873"/>
    <cellStyle name="_2001년만_~MF1128_(11-6)2001중장기계획(총괄)1_최종실적(최종)_수량산출서(2003.4.1)_HIServlet?SLET=AttView&amp;APP=1&amp;ID=0007svn5y&amp;SEQ=0&amp;K=0009T21nk2&amp;FILENAME=낙동강물문화관발주설계서" xfId="875"/>
    <cellStyle name="_2001년만_~MF1128_(11-6)2001중장기계획(총괄)1_최종실적(최종)_수량산출서(2003.4.1)_산출내역서" xfId="874"/>
    <cellStyle name="_2001년만_~MF1128_(11-6)2001중장기계획(총괄)1_최종실적(최종)_영천댐수량산출" xfId="876"/>
    <cellStyle name="_2001년만_~MF1128_(11-6)2001중장기계획(총괄)1_최종실적(최종)_영천댐수량산출_HIServlet?SLET=AttView&amp;APP=1&amp;ID=0007svn5y&amp;SEQ=0&amp;K=0009T21nk2&amp;FILENAME=낙동강물문화관발주설계서" xfId="881"/>
    <cellStyle name="_2001년만_~MF1128_(11-6)2001중장기계획(총괄)1_최종실적(최종)_영천댐수량산출_산출내역서" xfId="877"/>
    <cellStyle name="_2001년만_~MF1128_(11-6)2001중장기계획(총괄)1_최종실적(최종)_영천댐수량산출_수량산출서(2003.4.1)" xfId="878"/>
    <cellStyle name="_2001년만_~MF1128_(11-6)2001중장기계획(총괄)1_최종실적(최종)_영천댐수량산출_수량산출서(2003.4.1)_HIServlet?SLET=AttView&amp;APP=1&amp;ID=0007svn5y&amp;SEQ=0&amp;K=0009T21nk2&amp;FILENAME=낙동강물문화관발주설계서" xfId="880"/>
    <cellStyle name="_2001년만_~MF1128_(11-6)2001중장기계획(총괄)1_최종실적(최종)_영천댐수량산출_수량산출서(2003.4.1)_산출내역서" xfId="879"/>
    <cellStyle name="_2001년만_~MF1128_~MF2110" xfId="884"/>
    <cellStyle name="_2001년만_~MF1128_~MF2110_HIServlet?SLET=AttView&amp;APP=1&amp;ID=0007svn5y&amp;SEQ=0&amp;K=0009T21nk2&amp;FILENAME=낙동강물문화관발주설계서" xfId="994"/>
    <cellStyle name="_2001년만_~MF1128_~MF2110_가설건축전기산출서" xfId="885"/>
    <cellStyle name="_2001년만_~MF1128_~MF2110_가설건축전기산출서_HIServlet?SLET=AttView&amp;APP=1&amp;ID=0007svn5y&amp;SEQ=0&amp;K=0009T21nk2&amp;FILENAME=낙동강물문화관발주설계서" xfId="890"/>
    <cellStyle name="_2001년만_~MF1128_~MF2110_가설건축전기산출서_산출내역서" xfId="886"/>
    <cellStyle name="_2001년만_~MF1128_~MF2110_가설건축전기산출서_수량산출서(2003.4.1)" xfId="887"/>
    <cellStyle name="_2001년만_~MF1128_~MF2110_가설건축전기산출서_수량산출서(2003.4.1)_HIServlet?SLET=AttView&amp;APP=1&amp;ID=0007svn5y&amp;SEQ=0&amp;K=0009T21nk2&amp;FILENAME=낙동강물문화관발주설계서" xfId="889"/>
    <cellStyle name="_2001년만_~MF1128_~MF2110_가설건축전기산출서_수량산출서(2003.4.1)_산출내역서" xfId="888"/>
    <cellStyle name="_2001년만_~MF1128_~MF2110_가설동력수량산출" xfId="891"/>
    <cellStyle name="_2001년만_~MF1128_~MF2110_가설동력수량산출_HIServlet?SLET=AttView&amp;APP=1&amp;ID=0007svn5y&amp;SEQ=0&amp;K=0009T21nk2&amp;FILENAME=낙동강물문화관발주설계서" xfId="896"/>
    <cellStyle name="_2001년만_~MF1128_~MF2110_가설동력수량산출_산출내역서" xfId="892"/>
    <cellStyle name="_2001년만_~MF1128_~MF2110_가설동력수량산출_수량산출서(2003.4.1)" xfId="893"/>
    <cellStyle name="_2001년만_~MF1128_~MF2110_가설동력수량산출_수량산출서(2003.4.1)_HIServlet?SLET=AttView&amp;APP=1&amp;ID=0007svn5y&amp;SEQ=0&amp;K=0009T21nk2&amp;FILENAME=낙동강물문화관발주설계서" xfId="895"/>
    <cellStyle name="_2001년만_~MF1128_~MF2110_가설동력수량산출_수량산출서(2003.4.1)_산출내역서" xfId="894"/>
    <cellStyle name="_2001년만_~MF1128_~MF2110_가설통신수량" xfId="897"/>
    <cellStyle name="_2001년만_~MF1128_~MF2110_가설통신수량_HIServlet?SLET=AttView&amp;APP=1&amp;ID=0007svn5y&amp;SEQ=0&amp;K=0009T21nk2&amp;FILENAME=낙동강물문화관발주설계서" xfId="902"/>
    <cellStyle name="_2001년만_~MF1128_~MF2110_가설통신수량_산출내역서" xfId="898"/>
    <cellStyle name="_2001년만_~MF1128_~MF2110_가설통신수량_수량산출서(2003.4.1)" xfId="899"/>
    <cellStyle name="_2001년만_~MF1128_~MF2110_가설통신수량_수량산출서(2003.4.1)_HIServlet?SLET=AttView&amp;APP=1&amp;ID=0007svn5y&amp;SEQ=0&amp;K=0009T21nk2&amp;FILENAME=낙동강물문화관발주설계서" xfId="901"/>
    <cellStyle name="_2001년만_~MF1128_~MF2110_가설통신수량_수량산출서(2003.4.1)_산출내역서" xfId="900"/>
    <cellStyle name="_2001년만_~MF1128_~MF2110_경보국설계서(철관주2003.1.30최종)" xfId="903"/>
    <cellStyle name="_2001년만_~MF1128_~MF2110_경보국설계서(철관주2003.1.30최종)_HIServlet?SLET=AttView&amp;APP=1&amp;ID=0007svn5y&amp;SEQ=0&amp;K=0009T21nk2&amp;FILENAME=낙동강물문화관발주설계서" xfId="914"/>
    <cellStyle name="_2001년만_~MF1128_~MF2110_경보국설계서(철관주2003.1.30최종)_산출내역서" xfId="904"/>
    <cellStyle name="_2001년만_~MF1128_~MF2110_경보국설계서(철관주2003.1.30최종)_수량산출서(2003.4.1)" xfId="905"/>
    <cellStyle name="_2001년만_~MF1128_~MF2110_경보국설계서(철관주2003.1.30최종)_수량산출서(2003.4.1)_HIServlet?SLET=AttView&amp;APP=1&amp;ID=0007svn5y&amp;SEQ=0&amp;K=0009T21nk2&amp;FILENAME=낙동강물문화관발주설계서" xfId="907"/>
    <cellStyle name="_2001년만_~MF1128_~MF2110_경보국설계서(철관주2003.1.30최종)_수량산출서(2003.4.1)_산출내역서" xfId="906"/>
    <cellStyle name="_2001년만_~MF1128_~MF2110_경보국설계서(철관주2003.1.30최종)_영천댐수량산출" xfId="908"/>
    <cellStyle name="_2001년만_~MF1128_~MF2110_경보국설계서(철관주2003.1.30최종)_영천댐수량산출_HIServlet?SLET=AttView&amp;APP=1&amp;ID=0007svn5y&amp;SEQ=0&amp;K=0009T21nk2&amp;FILENAME=낙동강물문화관발주설계서" xfId="913"/>
    <cellStyle name="_2001년만_~MF1128_~MF2110_경보국설계서(철관주2003.1.30최종)_영천댐수량산출_산출내역서" xfId="909"/>
    <cellStyle name="_2001년만_~MF1128_~MF2110_경보국설계서(철관주2003.1.30최종)_영천댐수량산출_수량산출서(2003.4.1)" xfId="910"/>
    <cellStyle name="_2001년만_~MF1128_~MF2110_경보국설계서(철관주2003.1.30최종)_영천댐수량산출_수량산출서(2003.4.1)_HIServlet?SLET=AttView&amp;APP=1&amp;ID=0007svn5y&amp;SEQ=0&amp;K=0009T21nk2&amp;FILENAME=낙동강물문화관발주설계서" xfId="912"/>
    <cellStyle name="_2001년만_~MF1128_~MF2110_경보국설계서(철관주2003.1.30최종)_영천댐수량산출_수량산출서(2003.4.1)_산출내역서" xfId="911"/>
    <cellStyle name="_2001년만_~MF1128_~MF2110_대곡내역서0329(전기)-기계설비금액확인" xfId="915"/>
    <cellStyle name="_2001년만_~MF1128_~MF2110_대곡내역서0329(전기)-기계설비금액확인_HIServlet?SLET=AttView&amp;APP=1&amp;ID=0007svn5y&amp;SEQ=0&amp;K=0009T21nk2&amp;FILENAME=낙동강물문화관발주설계서" xfId="917"/>
    <cellStyle name="_2001년만_~MF1128_~MF2110_대곡내역서0329(전기)-기계설비금액확인_산출내역서" xfId="916"/>
    <cellStyle name="_2001년만_~MF1128_~MF2110_산출내역서" xfId="918"/>
    <cellStyle name="_2001년만_~MF1128_~MF2110_수량산출서(2003.4.1)" xfId="919"/>
    <cellStyle name="_2001년만_~MF1128_~MF2110_수량산출서(2003.4.1)_HIServlet?SLET=AttView&amp;APP=1&amp;ID=0007svn5y&amp;SEQ=0&amp;K=0009T21nk2&amp;FILENAME=낙동강물문화관발주설계서" xfId="921"/>
    <cellStyle name="_2001년만_~MF1128_~MF2110_수량산출서(2003.4.1)_산출내역서" xfId="920"/>
    <cellStyle name="_2001년만_~MF1128_~MF2110_영구동력수량산출" xfId="922"/>
    <cellStyle name="_2001년만_~MF1128_~MF2110_영구동력수량산출_HIServlet?SLET=AttView&amp;APP=1&amp;ID=0007svn5y&amp;SEQ=0&amp;K=0009T21nk2&amp;FILENAME=낙동강물문화관발주설계서" xfId="927"/>
    <cellStyle name="_2001년만_~MF1128_~MF2110_영구동력수량산출_산출내역서" xfId="923"/>
    <cellStyle name="_2001년만_~MF1128_~MF2110_영구동력수량산출_수량산출서(2003.4.1)" xfId="924"/>
    <cellStyle name="_2001년만_~MF1128_~MF2110_영구동력수량산출_수량산출서(2003.4.1)_HIServlet?SLET=AttView&amp;APP=1&amp;ID=0007svn5y&amp;SEQ=0&amp;K=0009T21nk2&amp;FILENAME=낙동강물문화관발주설계서" xfId="926"/>
    <cellStyle name="_2001년만_~MF1128_~MF2110_영구동력수량산출_수량산출서(2003.4.1)_산출내역서" xfId="925"/>
    <cellStyle name="_2001년만_~MF1128_~MF2110_영천댐수량산출" xfId="928"/>
    <cellStyle name="_2001년만_~MF1128_~MF2110_영천댐수량산출_HIServlet?SLET=AttView&amp;APP=1&amp;ID=0007svn5y&amp;SEQ=0&amp;K=0009T21nk2&amp;FILENAME=낙동강물문화관발주설계서" xfId="933"/>
    <cellStyle name="_2001년만_~MF1128_~MF2110_영천댐수량산출_산출내역서" xfId="929"/>
    <cellStyle name="_2001년만_~MF1128_~MF2110_영천댐수량산출_수량산출서(2003.4.1)" xfId="930"/>
    <cellStyle name="_2001년만_~MF1128_~MF2110_영천댐수량산출_수량산출서(2003.4.1)_HIServlet?SLET=AttView&amp;APP=1&amp;ID=0007svn5y&amp;SEQ=0&amp;K=0009T21nk2&amp;FILENAME=낙동강물문화관발주설계서" xfId="932"/>
    <cellStyle name="_2001년만_~MF1128_~MF2110_영천댐수량산출_수량산출서(2003.4.1)_산출내역서" xfId="931"/>
    <cellStyle name="_2001년만_~MF1128_~MF2110_영천댐최종(감시및CCTV)" xfId="934"/>
    <cellStyle name="_2001년만_~MF1128_~MF2110_영천댐최종(감시및CCTV)_HIServlet?SLET=AttView&amp;APP=1&amp;ID=0007svn5y&amp;SEQ=0&amp;K=0009T21nk2&amp;FILENAME=낙동강물문화관발주설계서" xfId="936"/>
    <cellStyle name="_2001년만_~MF1128_~MF2110_영천댐최종(감시및CCTV)_산출내역서" xfId="935"/>
    <cellStyle name="_2001년만_~MF1128_~MF2110_영천댐최종(홍수예설비공사)" xfId="937"/>
    <cellStyle name="_2001년만_~MF1128_~MF2110_영천댐최종(홍수예설비공사)_HIServlet?SLET=AttView&amp;APP=1&amp;ID=0007svn5y&amp;SEQ=0&amp;K=0009T21nk2&amp;FILENAME=낙동강물문화관발주설계서" xfId="939"/>
    <cellStyle name="_2001년만_~MF1128_~MF2110_영천댐최종(홍수예설비공사)_산출내역서" xfId="938"/>
    <cellStyle name="_2001년만_~MF1128_~MF2110_오리지날최종-경보국설계서(철관주2003.2.13) (version 3) (version 1)" xfId="940"/>
    <cellStyle name="_2001년만_~MF1128_~MF2110_오리지날최종-경보국설계서(철관주2003.2.13) (version 3) (version 1)_HIServlet?SLET=AttView&amp;APP=1&amp;ID=0007svn5y&amp;SEQ=0&amp;K=0009T21nk2&amp;FILENAME=낙동강물문화관발주설계서" xfId="945"/>
    <cellStyle name="_2001년만_~MF1128_~MF2110_오리지날최종-경보국설계서(철관주2003.2.13) (version 3) (version 1)_산출내역서" xfId="941"/>
    <cellStyle name="_2001년만_~MF1128_~MF2110_오리지날최종-경보국설계서(철관주2003.2.13) (version 3) (version 1)_수량산출서(2003.4.1)" xfId="942"/>
    <cellStyle name="_2001년만_~MF1128_~MF2110_오리지날최종-경보국설계서(철관주2003.2.13) (version 3) (version 1)_수량산출서(2003.4.1)_HIServlet?SLET=AttView&amp;APP=1&amp;ID=0007svn5y&amp;SEQ=0&amp;K=0009T21nk2&amp;FILENAME=낙동강물문화관발주설계서" xfId="944"/>
    <cellStyle name="_2001년만_~MF1128_~MF2110_오리지날최종-경보국설계서(철관주2003.2.13) (version 3) (version 1)_수량산출서(2003.4.1)_산출내역서" xfId="943"/>
    <cellStyle name="_2001년만_~MF1128_~MF2110_오리지날최종-경보국설계서(철관주2003.2.6)" xfId="946"/>
    <cellStyle name="_2001년만_~MF1128_~MF2110_오리지날최종-경보국설계서(철관주2003.2.6)_HIServlet?SLET=AttView&amp;APP=1&amp;ID=0007svn5y&amp;SEQ=0&amp;K=0009T21nk2&amp;FILENAME=낙동강물문화관발주설계서" xfId="951"/>
    <cellStyle name="_2001년만_~MF1128_~MF2110_오리지날최종-경보국설계서(철관주2003.2.6)_산출내역서" xfId="947"/>
    <cellStyle name="_2001년만_~MF1128_~MF2110_오리지날최종-경보국설계서(철관주2003.2.6)_수량산출서(2003.4.1)" xfId="948"/>
    <cellStyle name="_2001년만_~MF1128_~MF2110_오리지날최종-경보국설계서(철관주2003.2.6)_수량산출서(2003.4.1)_HIServlet?SLET=AttView&amp;APP=1&amp;ID=0007svn5y&amp;SEQ=0&amp;K=0009T21nk2&amp;FILENAME=낙동강물문화관발주설계서" xfId="950"/>
    <cellStyle name="_2001년만_~MF1128_~MF2110_오리지날최종-경보국설계서(철관주2003.2.6)_수량산출서(2003.4.1)_산출내역서" xfId="949"/>
    <cellStyle name="_2001년만_~MF1128_~MF2110_오리지날최종-경보국설계서(철관주2003.2.9) (version 2)" xfId="952"/>
    <cellStyle name="_2001년만_~MF1128_~MF2110_오리지날최종-경보국설계서(철관주2003.2.9) (version 2)_HIServlet?SLET=AttView&amp;APP=1&amp;ID=0007svn5y&amp;SEQ=0&amp;K=0009T21nk2&amp;FILENAME=낙동강물문화관발주설계서" xfId="957"/>
    <cellStyle name="_2001년만_~MF1128_~MF2110_오리지날최종-경보국설계서(철관주2003.2.9) (version 2)_산출내역서" xfId="953"/>
    <cellStyle name="_2001년만_~MF1128_~MF2110_오리지날최종-경보국설계서(철관주2003.2.9) (version 2)_수량산출서(2003.4.1)" xfId="954"/>
    <cellStyle name="_2001년만_~MF1128_~MF2110_오리지날최종-경보국설계서(철관주2003.2.9) (version 2)_수량산출서(2003.4.1)_HIServlet?SLET=AttView&amp;APP=1&amp;ID=0007svn5y&amp;SEQ=0&amp;K=0009T21nk2&amp;FILENAME=낙동강물문화관발주설계서" xfId="956"/>
    <cellStyle name="_2001년만_~MF1128_~MF2110_오리지날최종-경보국설계서(철관주2003.2.9) (version 2)_수량산출서(2003.4.1)_산출내역서" xfId="955"/>
    <cellStyle name="_2001년만_~MF1128_~MF2110_옥곡수량" xfId="958"/>
    <cellStyle name="_2001년만_~MF1128_~MF2110_옥곡수량_HIServlet?SLET=AttView&amp;APP=1&amp;ID=0007svn5y&amp;SEQ=0&amp;K=0009T21nk2&amp;FILENAME=낙동강물문화관발주설계서" xfId="960"/>
    <cellStyle name="_2001년만_~MF1128_~MF2110_옥곡수량_산출내역서" xfId="959"/>
    <cellStyle name="_2001년만_~MF1128_~MF2110_전기-광양3단계(옥곡가압장)" xfId="961"/>
    <cellStyle name="_2001년만_~MF1128_~MF2110_전기-광양3단계(옥곡가압장)_HIServlet?SLET=AttView&amp;APP=1&amp;ID=0007svn5y&amp;SEQ=0&amp;K=0009T21nk2&amp;FILENAME=낙동강물문화관발주설계서" xfId="963"/>
    <cellStyle name="_2001년만_~MF1128_~MF2110_전기-광양3단계(옥곡가압장)_산출내역서" xfId="962"/>
    <cellStyle name="_2001년만_~MF1128_~MF2110_전기및계장-영천댐(03.9.8신설및철거나눔)" xfId="964"/>
    <cellStyle name="_2001년만_~MF1128_~MF2110_전기및계장-영천댐(03.9.8신설및철거나눔)_HIServlet?SLET=AttView&amp;APP=1&amp;ID=0007svn5y&amp;SEQ=0&amp;K=0009T21nk2&amp;FILENAME=낙동강물문화관발주설계서" xfId="966"/>
    <cellStyle name="_2001년만_~MF1128_~MF2110_전기및계장-영천댐(03.9.8신설및철거나눔)_산출내역서" xfId="965"/>
    <cellStyle name="_2001년만_~MF1128_~MF2110_전기및계장-영천댐취수능력(2003.4.8전기및계장)" xfId="967"/>
    <cellStyle name="_2001년만_~MF1128_~MF2110_전기및계장-영천댐취수능력(2003.4.8전기및계장)_HIServlet?SLET=AttView&amp;APP=1&amp;ID=0007svn5y&amp;SEQ=0&amp;K=0009T21nk2&amp;FILENAME=낙동강물문화관발주설계서" xfId="969"/>
    <cellStyle name="_2001년만_~MF1128_~MF2110_전기및계장-영천댐취수능력(2003.4.8전기및계장)_산출내역서" xfId="968"/>
    <cellStyle name="_2001년만_~MF1128_~MF2110_전기방식" xfId="970"/>
    <cellStyle name="_2001년만_~MF1128_~MF2110_전기방식_HIServlet?SLET=AttView&amp;APP=1&amp;ID=0007svn5y&amp;SEQ=0&amp;K=0009T21nk2&amp;FILENAME=낙동강물문화관발주설계서" xfId="975"/>
    <cellStyle name="_2001년만_~MF1128_~MF2110_전기방식_산출내역서" xfId="971"/>
    <cellStyle name="_2001년만_~MF1128_~MF2110_전기방식_수량산출서(2003.4.1)" xfId="972"/>
    <cellStyle name="_2001년만_~MF1128_~MF2110_전기방식_수량산출서(2003.4.1)_HIServlet?SLET=AttView&amp;APP=1&amp;ID=0007svn5y&amp;SEQ=0&amp;K=0009T21nk2&amp;FILENAME=낙동강물문화관발주설계서" xfId="974"/>
    <cellStyle name="_2001년만_~MF1128_~MF2110_전기방식_수량산출서(2003.4.1)_산출내역서" xfId="973"/>
    <cellStyle name="_2001년만_~MF1128_~MF2110_전기-영천댐취수능력(2003.2.10) (version 1)" xfId="976"/>
    <cellStyle name="_2001년만_~MF1128_~MF2110_전기-영천댐취수능력(2003.2.10) (version 1)_HIServlet?SLET=AttView&amp;APP=1&amp;ID=0007svn5y&amp;SEQ=0&amp;K=0009T21nk2&amp;FILENAME=낙동강물문화관발주설계서" xfId="981"/>
    <cellStyle name="_2001년만_~MF1128_~MF2110_전기-영천댐취수능력(2003.2.10) (version 1)_산출내역서" xfId="977"/>
    <cellStyle name="_2001년만_~MF1128_~MF2110_전기-영천댐취수능력(2003.2.10) (version 1)_수량산출서(2003.4.1)" xfId="978"/>
    <cellStyle name="_2001년만_~MF1128_~MF2110_전기-영천댐취수능력(2003.2.10) (version 1)_수량산출서(2003.4.1)_HIServlet?SLET=AttView&amp;APP=1&amp;ID=0007svn5y&amp;SEQ=0&amp;K=0009T21nk2&amp;FILENAME=낙동강물문화관발주설계서" xfId="980"/>
    <cellStyle name="_2001년만_~MF1128_~MF2110_전기-영천댐취수능력(2003.2.10) (version 1)_수량산출서(2003.4.1)_산출내역서" xfId="979"/>
    <cellStyle name="_2001년만_~MF1128_~MF2110_최종실적(최종)" xfId="982"/>
    <cellStyle name="_2001년만_~MF1128_~MF2110_최종실적(최종)_HIServlet?SLET=AttView&amp;APP=1&amp;ID=0007svn5y&amp;SEQ=0&amp;K=0009T21nk2&amp;FILENAME=낙동강물문화관발주설계서" xfId="993"/>
    <cellStyle name="_2001년만_~MF1128_~MF2110_최종실적(최종)_산출내역서" xfId="983"/>
    <cellStyle name="_2001년만_~MF1128_~MF2110_최종실적(최종)_수량산출서(2003.4.1)" xfId="984"/>
    <cellStyle name="_2001년만_~MF1128_~MF2110_최종실적(최종)_수량산출서(2003.4.1)_HIServlet?SLET=AttView&amp;APP=1&amp;ID=0007svn5y&amp;SEQ=0&amp;K=0009T21nk2&amp;FILENAME=낙동강물문화관발주설계서" xfId="986"/>
    <cellStyle name="_2001년만_~MF1128_~MF2110_최종실적(최종)_수량산출서(2003.4.1)_산출내역서" xfId="985"/>
    <cellStyle name="_2001년만_~MF1128_~MF2110_최종실적(최종)_영천댐수량산출" xfId="987"/>
    <cellStyle name="_2001년만_~MF1128_~MF2110_최종실적(최종)_영천댐수량산출_HIServlet?SLET=AttView&amp;APP=1&amp;ID=0007svn5y&amp;SEQ=0&amp;K=0009T21nk2&amp;FILENAME=낙동강물문화관발주설계서" xfId="992"/>
    <cellStyle name="_2001년만_~MF1128_~MF2110_최종실적(최종)_영천댐수량산출_산출내역서" xfId="988"/>
    <cellStyle name="_2001년만_~MF1128_~MF2110_최종실적(최종)_영천댐수량산출_수량산출서(2003.4.1)" xfId="989"/>
    <cellStyle name="_2001년만_~MF1128_~MF2110_최종실적(최종)_영천댐수량산출_수량산출서(2003.4.1)_HIServlet?SLET=AttView&amp;APP=1&amp;ID=0007svn5y&amp;SEQ=0&amp;K=0009T21nk2&amp;FILENAME=낙동강물문화관발주설계서" xfId="991"/>
    <cellStyle name="_2001년만_~MF1128_~MF2110_최종실적(최종)_영천댐수량산출_수량산출서(2003.4.1)_산출내역서" xfId="990"/>
    <cellStyle name="_2001년만_~MF1128_~MF373C" xfId="995"/>
    <cellStyle name="_2001년만_~MF1128_~MF373C_HIServlet?SLET=AttView&amp;APP=1&amp;ID=0007svn5y&amp;SEQ=0&amp;K=0009T21nk2&amp;FILENAME=낙동강물문화관발주설계서" xfId="1105"/>
    <cellStyle name="_2001년만_~MF1128_~MF373C_가설건축전기산출서" xfId="996"/>
    <cellStyle name="_2001년만_~MF1128_~MF373C_가설건축전기산출서_HIServlet?SLET=AttView&amp;APP=1&amp;ID=0007svn5y&amp;SEQ=0&amp;K=0009T21nk2&amp;FILENAME=낙동강물문화관발주설계서" xfId="1001"/>
    <cellStyle name="_2001년만_~MF1128_~MF373C_가설건축전기산출서_산출내역서" xfId="997"/>
    <cellStyle name="_2001년만_~MF1128_~MF373C_가설건축전기산출서_수량산출서(2003.4.1)" xfId="998"/>
    <cellStyle name="_2001년만_~MF1128_~MF373C_가설건축전기산출서_수량산출서(2003.4.1)_HIServlet?SLET=AttView&amp;APP=1&amp;ID=0007svn5y&amp;SEQ=0&amp;K=0009T21nk2&amp;FILENAME=낙동강물문화관발주설계서" xfId="1000"/>
    <cellStyle name="_2001년만_~MF1128_~MF373C_가설건축전기산출서_수량산출서(2003.4.1)_산출내역서" xfId="999"/>
    <cellStyle name="_2001년만_~MF1128_~MF373C_가설동력수량산출" xfId="1002"/>
    <cellStyle name="_2001년만_~MF1128_~MF373C_가설동력수량산출_HIServlet?SLET=AttView&amp;APP=1&amp;ID=0007svn5y&amp;SEQ=0&amp;K=0009T21nk2&amp;FILENAME=낙동강물문화관발주설계서" xfId="1007"/>
    <cellStyle name="_2001년만_~MF1128_~MF373C_가설동력수량산출_산출내역서" xfId="1003"/>
    <cellStyle name="_2001년만_~MF1128_~MF373C_가설동력수량산출_수량산출서(2003.4.1)" xfId="1004"/>
    <cellStyle name="_2001년만_~MF1128_~MF373C_가설동력수량산출_수량산출서(2003.4.1)_HIServlet?SLET=AttView&amp;APP=1&amp;ID=0007svn5y&amp;SEQ=0&amp;K=0009T21nk2&amp;FILENAME=낙동강물문화관발주설계서" xfId="1006"/>
    <cellStyle name="_2001년만_~MF1128_~MF373C_가설동력수량산출_수량산출서(2003.4.1)_산출내역서" xfId="1005"/>
    <cellStyle name="_2001년만_~MF1128_~MF373C_가설통신수량" xfId="1008"/>
    <cellStyle name="_2001년만_~MF1128_~MF373C_가설통신수량_HIServlet?SLET=AttView&amp;APP=1&amp;ID=0007svn5y&amp;SEQ=0&amp;K=0009T21nk2&amp;FILENAME=낙동강물문화관발주설계서" xfId="1013"/>
    <cellStyle name="_2001년만_~MF1128_~MF373C_가설통신수량_산출내역서" xfId="1009"/>
    <cellStyle name="_2001년만_~MF1128_~MF373C_가설통신수량_수량산출서(2003.4.1)" xfId="1010"/>
    <cellStyle name="_2001년만_~MF1128_~MF373C_가설통신수량_수량산출서(2003.4.1)_HIServlet?SLET=AttView&amp;APP=1&amp;ID=0007svn5y&amp;SEQ=0&amp;K=0009T21nk2&amp;FILENAME=낙동강물문화관발주설계서" xfId="1012"/>
    <cellStyle name="_2001년만_~MF1128_~MF373C_가설통신수량_수량산출서(2003.4.1)_산출내역서" xfId="1011"/>
    <cellStyle name="_2001년만_~MF1128_~MF373C_경보국설계서(철관주2003.1.30최종)" xfId="1014"/>
    <cellStyle name="_2001년만_~MF1128_~MF373C_경보국설계서(철관주2003.1.30최종)_HIServlet?SLET=AttView&amp;APP=1&amp;ID=0007svn5y&amp;SEQ=0&amp;K=0009T21nk2&amp;FILENAME=낙동강물문화관발주설계서" xfId="1025"/>
    <cellStyle name="_2001년만_~MF1128_~MF373C_경보국설계서(철관주2003.1.30최종)_산출내역서" xfId="1015"/>
    <cellStyle name="_2001년만_~MF1128_~MF373C_경보국설계서(철관주2003.1.30최종)_수량산출서(2003.4.1)" xfId="1016"/>
    <cellStyle name="_2001년만_~MF1128_~MF373C_경보국설계서(철관주2003.1.30최종)_수량산출서(2003.4.1)_HIServlet?SLET=AttView&amp;APP=1&amp;ID=0007svn5y&amp;SEQ=0&amp;K=0009T21nk2&amp;FILENAME=낙동강물문화관발주설계서" xfId="1018"/>
    <cellStyle name="_2001년만_~MF1128_~MF373C_경보국설계서(철관주2003.1.30최종)_수량산출서(2003.4.1)_산출내역서" xfId="1017"/>
    <cellStyle name="_2001년만_~MF1128_~MF373C_경보국설계서(철관주2003.1.30최종)_영천댐수량산출" xfId="1019"/>
    <cellStyle name="_2001년만_~MF1128_~MF373C_경보국설계서(철관주2003.1.30최종)_영천댐수량산출_HIServlet?SLET=AttView&amp;APP=1&amp;ID=0007svn5y&amp;SEQ=0&amp;K=0009T21nk2&amp;FILENAME=낙동강물문화관발주설계서" xfId="1024"/>
    <cellStyle name="_2001년만_~MF1128_~MF373C_경보국설계서(철관주2003.1.30최종)_영천댐수량산출_산출내역서" xfId="1020"/>
    <cellStyle name="_2001년만_~MF1128_~MF373C_경보국설계서(철관주2003.1.30최종)_영천댐수량산출_수량산출서(2003.4.1)" xfId="1021"/>
    <cellStyle name="_2001년만_~MF1128_~MF373C_경보국설계서(철관주2003.1.30최종)_영천댐수량산출_수량산출서(2003.4.1)_HIServlet?SLET=AttView&amp;APP=1&amp;ID=0007svn5y&amp;SEQ=0&amp;K=0009T21nk2&amp;FILENAME=낙동강물문화관발주설계서" xfId="1023"/>
    <cellStyle name="_2001년만_~MF1128_~MF373C_경보국설계서(철관주2003.1.30최종)_영천댐수량산출_수량산출서(2003.4.1)_산출내역서" xfId="1022"/>
    <cellStyle name="_2001년만_~MF1128_~MF373C_대곡내역서0329(전기)-기계설비금액확인" xfId="1026"/>
    <cellStyle name="_2001년만_~MF1128_~MF373C_대곡내역서0329(전기)-기계설비금액확인_HIServlet?SLET=AttView&amp;APP=1&amp;ID=0007svn5y&amp;SEQ=0&amp;K=0009T21nk2&amp;FILENAME=낙동강물문화관발주설계서" xfId="1028"/>
    <cellStyle name="_2001년만_~MF1128_~MF373C_대곡내역서0329(전기)-기계설비금액확인_산출내역서" xfId="1027"/>
    <cellStyle name="_2001년만_~MF1128_~MF373C_산출내역서" xfId="1029"/>
    <cellStyle name="_2001년만_~MF1128_~MF373C_수량산출서(2003.4.1)" xfId="1030"/>
    <cellStyle name="_2001년만_~MF1128_~MF373C_수량산출서(2003.4.1)_HIServlet?SLET=AttView&amp;APP=1&amp;ID=0007svn5y&amp;SEQ=0&amp;K=0009T21nk2&amp;FILENAME=낙동강물문화관발주설계서" xfId="1032"/>
    <cellStyle name="_2001년만_~MF1128_~MF373C_수량산출서(2003.4.1)_산출내역서" xfId="1031"/>
    <cellStyle name="_2001년만_~MF1128_~MF373C_영구동력수량산출" xfId="1033"/>
    <cellStyle name="_2001년만_~MF1128_~MF373C_영구동력수량산출_HIServlet?SLET=AttView&amp;APP=1&amp;ID=0007svn5y&amp;SEQ=0&amp;K=0009T21nk2&amp;FILENAME=낙동강물문화관발주설계서" xfId="1038"/>
    <cellStyle name="_2001년만_~MF1128_~MF373C_영구동력수량산출_산출내역서" xfId="1034"/>
    <cellStyle name="_2001년만_~MF1128_~MF373C_영구동력수량산출_수량산출서(2003.4.1)" xfId="1035"/>
    <cellStyle name="_2001년만_~MF1128_~MF373C_영구동력수량산출_수량산출서(2003.4.1)_HIServlet?SLET=AttView&amp;APP=1&amp;ID=0007svn5y&amp;SEQ=0&amp;K=0009T21nk2&amp;FILENAME=낙동강물문화관발주설계서" xfId="1037"/>
    <cellStyle name="_2001년만_~MF1128_~MF373C_영구동력수량산출_수량산출서(2003.4.1)_산출내역서" xfId="1036"/>
    <cellStyle name="_2001년만_~MF1128_~MF373C_영천댐수량산출" xfId="1039"/>
    <cellStyle name="_2001년만_~MF1128_~MF373C_영천댐수량산출_HIServlet?SLET=AttView&amp;APP=1&amp;ID=0007svn5y&amp;SEQ=0&amp;K=0009T21nk2&amp;FILENAME=낙동강물문화관발주설계서" xfId="1044"/>
    <cellStyle name="_2001년만_~MF1128_~MF373C_영천댐수량산출_산출내역서" xfId="1040"/>
    <cellStyle name="_2001년만_~MF1128_~MF373C_영천댐수량산출_수량산출서(2003.4.1)" xfId="1041"/>
    <cellStyle name="_2001년만_~MF1128_~MF373C_영천댐수량산출_수량산출서(2003.4.1)_HIServlet?SLET=AttView&amp;APP=1&amp;ID=0007svn5y&amp;SEQ=0&amp;K=0009T21nk2&amp;FILENAME=낙동강물문화관발주설계서" xfId="1043"/>
    <cellStyle name="_2001년만_~MF1128_~MF373C_영천댐수량산출_수량산출서(2003.4.1)_산출내역서" xfId="1042"/>
    <cellStyle name="_2001년만_~MF1128_~MF373C_영천댐최종(감시및CCTV)" xfId="1045"/>
    <cellStyle name="_2001년만_~MF1128_~MF373C_영천댐최종(감시및CCTV)_HIServlet?SLET=AttView&amp;APP=1&amp;ID=0007svn5y&amp;SEQ=0&amp;K=0009T21nk2&amp;FILENAME=낙동강물문화관발주설계서" xfId="1047"/>
    <cellStyle name="_2001년만_~MF1128_~MF373C_영천댐최종(감시및CCTV)_산출내역서" xfId="1046"/>
    <cellStyle name="_2001년만_~MF1128_~MF373C_영천댐최종(홍수예설비공사)" xfId="1048"/>
    <cellStyle name="_2001년만_~MF1128_~MF373C_영천댐최종(홍수예설비공사)_HIServlet?SLET=AttView&amp;APP=1&amp;ID=0007svn5y&amp;SEQ=0&amp;K=0009T21nk2&amp;FILENAME=낙동강물문화관발주설계서" xfId="1050"/>
    <cellStyle name="_2001년만_~MF1128_~MF373C_영천댐최종(홍수예설비공사)_산출내역서" xfId="1049"/>
    <cellStyle name="_2001년만_~MF1128_~MF373C_오리지날최종-경보국설계서(철관주2003.2.13) (version 3) (version 1)" xfId="1051"/>
    <cellStyle name="_2001년만_~MF1128_~MF373C_오리지날최종-경보국설계서(철관주2003.2.13) (version 3) (version 1)_HIServlet?SLET=AttView&amp;APP=1&amp;ID=0007svn5y&amp;SEQ=0&amp;K=0009T21nk2&amp;FILENAME=낙동강물문화관발주설계서" xfId="1056"/>
    <cellStyle name="_2001년만_~MF1128_~MF373C_오리지날최종-경보국설계서(철관주2003.2.13) (version 3) (version 1)_산출내역서" xfId="1052"/>
    <cellStyle name="_2001년만_~MF1128_~MF373C_오리지날최종-경보국설계서(철관주2003.2.13) (version 3) (version 1)_수량산출서(2003.4.1)" xfId="1053"/>
    <cellStyle name="_2001년만_~MF1128_~MF373C_오리지날최종-경보국설계서(철관주2003.2.13) (version 3) (version 1)_수량산출서(2003.4.1)_HIServlet?SLET=AttView&amp;APP=1&amp;ID=0007svn5y&amp;SEQ=0&amp;K=0009T21nk2&amp;FILENAME=낙동강물문화관발주설계서" xfId="1055"/>
    <cellStyle name="_2001년만_~MF1128_~MF373C_오리지날최종-경보국설계서(철관주2003.2.13) (version 3) (version 1)_수량산출서(2003.4.1)_산출내역서" xfId="1054"/>
    <cellStyle name="_2001년만_~MF1128_~MF373C_오리지날최종-경보국설계서(철관주2003.2.6)" xfId="1057"/>
    <cellStyle name="_2001년만_~MF1128_~MF373C_오리지날최종-경보국설계서(철관주2003.2.6)_HIServlet?SLET=AttView&amp;APP=1&amp;ID=0007svn5y&amp;SEQ=0&amp;K=0009T21nk2&amp;FILENAME=낙동강물문화관발주설계서" xfId="1062"/>
    <cellStyle name="_2001년만_~MF1128_~MF373C_오리지날최종-경보국설계서(철관주2003.2.6)_산출내역서" xfId="1058"/>
    <cellStyle name="_2001년만_~MF1128_~MF373C_오리지날최종-경보국설계서(철관주2003.2.6)_수량산출서(2003.4.1)" xfId="1059"/>
    <cellStyle name="_2001년만_~MF1128_~MF373C_오리지날최종-경보국설계서(철관주2003.2.6)_수량산출서(2003.4.1)_HIServlet?SLET=AttView&amp;APP=1&amp;ID=0007svn5y&amp;SEQ=0&amp;K=0009T21nk2&amp;FILENAME=낙동강물문화관발주설계서" xfId="1061"/>
    <cellStyle name="_2001년만_~MF1128_~MF373C_오리지날최종-경보국설계서(철관주2003.2.6)_수량산출서(2003.4.1)_산출내역서" xfId="1060"/>
    <cellStyle name="_2001년만_~MF1128_~MF373C_오리지날최종-경보국설계서(철관주2003.2.9) (version 2)" xfId="1063"/>
    <cellStyle name="_2001년만_~MF1128_~MF373C_오리지날최종-경보국설계서(철관주2003.2.9) (version 2)_HIServlet?SLET=AttView&amp;APP=1&amp;ID=0007svn5y&amp;SEQ=0&amp;K=0009T21nk2&amp;FILENAME=낙동강물문화관발주설계서" xfId="1068"/>
    <cellStyle name="_2001년만_~MF1128_~MF373C_오리지날최종-경보국설계서(철관주2003.2.9) (version 2)_산출내역서" xfId="1064"/>
    <cellStyle name="_2001년만_~MF1128_~MF373C_오리지날최종-경보국설계서(철관주2003.2.9) (version 2)_수량산출서(2003.4.1)" xfId="1065"/>
    <cellStyle name="_2001년만_~MF1128_~MF373C_오리지날최종-경보국설계서(철관주2003.2.9) (version 2)_수량산출서(2003.4.1)_HIServlet?SLET=AttView&amp;APP=1&amp;ID=0007svn5y&amp;SEQ=0&amp;K=0009T21nk2&amp;FILENAME=낙동강물문화관발주설계서" xfId="1067"/>
    <cellStyle name="_2001년만_~MF1128_~MF373C_오리지날최종-경보국설계서(철관주2003.2.9) (version 2)_수량산출서(2003.4.1)_산출내역서" xfId="1066"/>
    <cellStyle name="_2001년만_~MF1128_~MF373C_옥곡수량" xfId="1069"/>
    <cellStyle name="_2001년만_~MF1128_~MF373C_옥곡수량_HIServlet?SLET=AttView&amp;APP=1&amp;ID=0007svn5y&amp;SEQ=0&amp;K=0009T21nk2&amp;FILENAME=낙동강물문화관발주설계서" xfId="1071"/>
    <cellStyle name="_2001년만_~MF1128_~MF373C_옥곡수량_산출내역서" xfId="1070"/>
    <cellStyle name="_2001년만_~MF1128_~MF373C_전기-광양3단계(옥곡가압장)" xfId="1072"/>
    <cellStyle name="_2001년만_~MF1128_~MF373C_전기-광양3단계(옥곡가압장)_HIServlet?SLET=AttView&amp;APP=1&amp;ID=0007svn5y&amp;SEQ=0&amp;K=0009T21nk2&amp;FILENAME=낙동강물문화관발주설계서" xfId="1074"/>
    <cellStyle name="_2001년만_~MF1128_~MF373C_전기-광양3단계(옥곡가압장)_산출내역서" xfId="1073"/>
    <cellStyle name="_2001년만_~MF1128_~MF373C_전기및계장-영천댐(03.9.8신설및철거나눔)" xfId="1075"/>
    <cellStyle name="_2001년만_~MF1128_~MF373C_전기및계장-영천댐(03.9.8신설및철거나눔)_HIServlet?SLET=AttView&amp;APP=1&amp;ID=0007svn5y&amp;SEQ=0&amp;K=0009T21nk2&amp;FILENAME=낙동강물문화관발주설계서" xfId="1077"/>
    <cellStyle name="_2001년만_~MF1128_~MF373C_전기및계장-영천댐(03.9.8신설및철거나눔)_산출내역서" xfId="1076"/>
    <cellStyle name="_2001년만_~MF1128_~MF373C_전기및계장-영천댐취수능력(2003.4.8전기및계장)" xfId="1078"/>
    <cellStyle name="_2001년만_~MF1128_~MF373C_전기및계장-영천댐취수능력(2003.4.8전기및계장)_HIServlet?SLET=AttView&amp;APP=1&amp;ID=0007svn5y&amp;SEQ=0&amp;K=0009T21nk2&amp;FILENAME=낙동강물문화관발주설계서" xfId="1080"/>
    <cellStyle name="_2001년만_~MF1128_~MF373C_전기및계장-영천댐취수능력(2003.4.8전기및계장)_산출내역서" xfId="1079"/>
    <cellStyle name="_2001년만_~MF1128_~MF373C_전기방식" xfId="1081"/>
    <cellStyle name="_2001년만_~MF1128_~MF373C_전기방식_HIServlet?SLET=AttView&amp;APP=1&amp;ID=0007svn5y&amp;SEQ=0&amp;K=0009T21nk2&amp;FILENAME=낙동강물문화관발주설계서" xfId="1086"/>
    <cellStyle name="_2001년만_~MF1128_~MF373C_전기방식_산출내역서" xfId="1082"/>
    <cellStyle name="_2001년만_~MF1128_~MF373C_전기방식_수량산출서(2003.4.1)" xfId="1083"/>
    <cellStyle name="_2001년만_~MF1128_~MF373C_전기방식_수량산출서(2003.4.1)_HIServlet?SLET=AttView&amp;APP=1&amp;ID=0007svn5y&amp;SEQ=0&amp;K=0009T21nk2&amp;FILENAME=낙동강물문화관발주설계서" xfId="1085"/>
    <cellStyle name="_2001년만_~MF1128_~MF373C_전기방식_수량산출서(2003.4.1)_산출내역서" xfId="1084"/>
    <cellStyle name="_2001년만_~MF1128_~MF373C_전기-영천댐취수능력(2003.2.10) (version 1)" xfId="1087"/>
    <cellStyle name="_2001년만_~MF1128_~MF373C_전기-영천댐취수능력(2003.2.10) (version 1)_HIServlet?SLET=AttView&amp;APP=1&amp;ID=0007svn5y&amp;SEQ=0&amp;K=0009T21nk2&amp;FILENAME=낙동강물문화관발주설계서" xfId="1092"/>
    <cellStyle name="_2001년만_~MF1128_~MF373C_전기-영천댐취수능력(2003.2.10) (version 1)_산출내역서" xfId="1088"/>
    <cellStyle name="_2001년만_~MF1128_~MF373C_전기-영천댐취수능력(2003.2.10) (version 1)_수량산출서(2003.4.1)" xfId="1089"/>
    <cellStyle name="_2001년만_~MF1128_~MF373C_전기-영천댐취수능력(2003.2.10) (version 1)_수량산출서(2003.4.1)_HIServlet?SLET=AttView&amp;APP=1&amp;ID=0007svn5y&amp;SEQ=0&amp;K=0009T21nk2&amp;FILENAME=낙동강물문화관발주설계서" xfId="1091"/>
    <cellStyle name="_2001년만_~MF1128_~MF373C_전기-영천댐취수능력(2003.2.10) (version 1)_수량산출서(2003.4.1)_산출내역서" xfId="1090"/>
    <cellStyle name="_2001년만_~MF1128_~MF373C_최종실적(최종)" xfId="1093"/>
    <cellStyle name="_2001년만_~MF1128_~MF373C_최종실적(최종)_HIServlet?SLET=AttView&amp;APP=1&amp;ID=0007svn5y&amp;SEQ=0&amp;K=0009T21nk2&amp;FILENAME=낙동강물문화관발주설계서" xfId="1104"/>
    <cellStyle name="_2001년만_~MF1128_~MF373C_최종실적(최종)_산출내역서" xfId="1094"/>
    <cellStyle name="_2001년만_~MF1128_~MF373C_최종실적(최종)_수량산출서(2003.4.1)" xfId="1095"/>
    <cellStyle name="_2001년만_~MF1128_~MF373C_최종실적(최종)_수량산출서(2003.4.1)_HIServlet?SLET=AttView&amp;APP=1&amp;ID=0007svn5y&amp;SEQ=0&amp;K=0009T21nk2&amp;FILENAME=낙동강물문화관발주설계서" xfId="1097"/>
    <cellStyle name="_2001년만_~MF1128_~MF373C_최종실적(최종)_수량산출서(2003.4.1)_산출내역서" xfId="1096"/>
    <cellStyle name="_2001년만_~MF1128_~MF373C_최종실적(최종)_영천댐수량산출" xfId="1098"/>
    <cellStyle name="_2001년만_~MF1128_~MF373C_최종실적(최종)_영천댐수량산출_HIServlet?SLET=AttView&amp;APP=1&amp;ID=0007svn5y&amp;SEQ=0&amp;K=0009T21nk2&amp;FILENAME=낙동강물문화관발주설계서" xfId="1103"/>
    <cellStyle name="_2001년만_~MF1128_~MF373C_최종실적(최종)_영천댐수량산출_산출내역서" xfId="1099"/>
    <cellStyle name="_2001년만_~MF1128_~MF373C_최종실적(최종)_영천댐수량산출_수량산출서(2003.4.1)" xfId="1100"/>
    <cellStyle name="_2001년만_~MF1128_~MF373C_최종실적(최종)_영천댐수량산출_수량산출서(2003.4.1)_HIServlet?SLET=AttView&amp;APP=1&amp;ID=0007svn5y&amp;SEQ=0&amp;K=0009T21nk2&amp;FILENAME=낙동강물문화관발주설계서" xfId="1102"/>
    <cellStyle name="_2001년만_~MF1128_~MF373C_최종실적(최종)_영천댐수량산출_수량산출서(2003.4.1)_산출내역서" xfId="1101"/>
    <cellStyle name="_2001년만_~MF1128_2001예산배정액 및 내역2" xfId="1106"/>
    <cellStyle name="_2001년만_~MF1128_2001예산배정액 및 내역2_HIServlet?SLET=AttView&amp;APP=1&amp;ID=0007svn5y&amp;SEQ=0&amp;K=0009T21nk2&amp;FILENAME=낙동강물문화관발주설계서" xfId="1216"/>
    <cellStyle name="_2001년만_~MF1128_2001예산배정액 및 내역2_가설건축전기산출서" xfId="1107"/>
    <cellStyle name="_2001년만_~MF1128_2001예산배정액 및 내역2_가설건축전기산출서_HIServlet?SLET=AttView&amp;APP=1&amp;ID=0007svn5y&amp;SEQ=0&amp;K=0009T21nk2&amp;FILENAME=낙동강물문화관발주설계서" xfId="1112"/>
    <cellStyle name="_2001년만_~MF1128_2001예산배정액 및 내역2_가설건축전기산출서_산출내역서" xfId="1108"/>
    <cellStyle name="_2001년만_~MF1128_2001예산배정액 및 내역2_가설건축전기산출서_수량산출서(2003.4.1)" xfId="1109"/>
    <cellStyle name="_2001년만_~MF1128_2001예산배정액 및 내역2_가설건축전기산출서_수량산출서(2003.4.1)_HIServlet?SLET=AttView&amp;APP=1&amp;ID=0007svn5y&amp;SEQ=0&amp;K=0009T21nk2&amp;FILENAME=낙동강물문화관발주설계서" xfId="1111"/>
    <cellStyle name="_2001년만_~MF1128_2001예산배정액 및 내역2_가설건축전기산출서_수량산출서(2003.4.1)_산출내역서" xfId="1110"/>
    <cellStyle name="_2001년만_~MF1128_2001예산배정액 및 내역2_가설동력수량산출" xfId="1113"/>
    <cellStyle name="_2001년만_~MF1128_2001예산배정액 및 내역2_가설동력수량산출_HIServlet?SLET=AttView&amp;APP=1&amp;ID=0007svn5y&amp;SEQ=0&amp;K=0009T21nk2&amp;FILENAME=낙동강물문화관발주설계서" xfId="1118"/>
    <cellStyle name="_2001년만_~MF1128_2001예산배정액 및 내역2_가설동력수량산출_산출내역서" xfId="1114"/>
    <cellStyle name="_2001년만_~MF1128_2001예산배정액 및 내역2_가설동력수량산출_수량산출서(2003.4.1)" xfId="1115"/>
    <cellStyle name="_2001년만_~MF1128_2001예산배정액 및 내역2_가설동력수량산출_수량산출서(2003.4.1)_HIServlet?SLET=AttView&amp;APP=1&amp;ID=0007svn5y&amp;SEQ=0&amp;K=0009T21nk2&amp;FILENAME=낙동강물문화관발주설계서" xfId="1117"/>
    <cellStyle name="_2001년만_~MF1128_2001예산배정액 및 내역2_가설동력수량산출_수량산출서(2003.4.1)_산출내역서" xfId="1116"/>
    <cellStyle name="_2001년만_~MF1128_2001예산배정액 및 내역2_가설통신수량" xfId="1119"/>
    <cellStyle name="_2001년만_~MF1128_2001예산배정액 및 내역2_가설통신수량_HIServlet?SLET=AttView&amp;APP=1&amp;ID=0007svn5y&amp;SEQ=0&amp;K=0009T21nk2&amp;FILENAME=낙동강물문화관발주설계서" xfId="1124"/>
    <cellStyle name="_2001년만_~MF1128_2001예산배정액 및 내역2_가설통신수량_산출내역서" xfId="1120"/>
    <cellStyle name="_2001년만_~MF1128_2001예산배정액 및 내역2_가설통신수량_수량산출서(2003.4.1)" xfId="1121"/>
    <cellStyle name="_2001년만_~MF1128_2001예산배정액 및 내역2_가설통신수량_수량산출서(2003.4.1)_HIServlet?SLET=AttView&amp;APP=1&amp;ID=0007svn5y&amp;SEQ=0&amp;K=0009T21nk2&amp;FILENAME=낙동강물문화관발주설계서" xfId="1123"/>
    <cellStyle name="_2001년만_~MF1128_2001예산배정액 및 내역2_가설통신수량_수량산출서(2003.4.1)_산출내역서" xfId="1122"/>
    <cellStyle name="_2001년만_~MF1128_2001예산배정액 및 내역2_경보국설계서(철관주2003.1.30최종)" xfId="1125"/>
    <cellStyle name="_2001년만_~MF1128_2001예산배정액 및 내역2_경보국설계서(철관주2003.1.30최종)_HIServlet?SLET=AttView&amp;APP=1&amp;ID=0007svn5y&amp;SEQ=0&amp;K=0009T21nk2&amp;FILENAME=낙동강물문화관발주설계서" xfId="1136"/>
    <cellStyle name="_2001년만_~MF1128_2001예산배정액 및 내역2_경보국설계서(철관주2003.1.30최종)_산출내역서" xfId="1126"/>
    <cellStyle name="_2001년만_~MF1128_2001예산배정액 및 내역2_경보국설계서(철관주2003.1.30최종)_수량산출서(2003.4.1)" xfId="1127"/>
    <cellStyle name="_2001년만_~MF1128_2001예산배정액 및 내역2_경보국설계서(철관주2003.1.30최종)_수량산출서(2003.4.1)_HIServlet?SLET=AttView&amp;APP=1&amp;ID=0007svn5y&amp;SEQ=0&amp;K=0009T21nk2&amp;FILENAME=낙동강물문화관발주설계서" xfId="1129"/>
    <cellStyle name="_2001년만_~MF1128_2001예산배정액 및 내역2_경보국설계서(철관주2003.1.30최종)_수량산출서(2003.4.1)_산출내역서" xfId="1128"/>
    <cellStyle name="_2001년만_~MF1128_2001예산배정액 및 내역2_경보국설계서(철관주2003.1.30최종)_영천댐수량산출" xfId="1130"/>
    <cellStyle name="_2001년만_~MF1128_2001예산배정액 및 내역2_경보국설계서(철관주2003.1.30최종)_영천댐수량산출_HIServlet?SLET=AttView&amp;APP=1&amp;ID=0007svn5y&amp;SEQ=0&amp;K=0009T21nk2&amp;FILENAME=낙동강물문화관발주설계서" xfId="1135"/>
    <cellStyle name="_2001년만_~MF1128_2001예산배정액 및 내역2_경보국설계서(철관주2003.1.30최종)_영천댐수량산출_산출내역서" xfId="1131"/>
    <cellStyle name="_2001년만_~MF1128_2001예산배정액 및 내역2_경보국설계서(철관주2003.1.30최종)_영천댐수량산출_수량산출서(2003.4.1)" xfId="1132"/>
    <cellStyle name="_2001년만_~MF1128_2001예산배정액 및 내역2_경보국설계서(철관주2003.1.30최종)_영천댐수량산출_수량산출서(2003.4.1)_HIServlet?SLET=AttView&amp;APP=1&amp;ID=0007svn5y&amp;SEQ=0&amp;K=0009T21nk2&amp;FILENAME=낙동강물문화관발주설계서" xfId="1134"/>
    <cellStyle name="_2001년만_~MF1128_2001예산배정액 및 내역2_경보국설계서(철관주2003.1.30최종)_영천댐수량산출_수량산출서(2003.4.1)_산출내역서" xfId="1133"/>
    <cellStyle name="_2001년만_~MF1128_2001예산배정액 및 내역2_대곡내역서0329(전기)-기계설비금액확인" xfId="1137"/>
    <cellStyle name="_2001년만_~MF1128_2001예산배정액 및 내역2_대곡내역서0329(전기)-기계설비금액확인_HIServlet?SLET=AttView&amp;APP=1&amp;ID=0007svn5y&amp;SEQ=0&amp;K=0009T21nk2&amp;FILENAME=낙동강물문화관발주설계서" xfId="1139"/>
    <cellStyle name="_2001년만_~MF1128_2001예산배정액 및 내역2_대곡내역서0329(전기)-기계설비금액확인_산출내역서" xfId="1138"/>
    <cellStyle name="_2001년만_~MF1128_2001예산배정액 및 내역2_산출내역서" xfId="1140"/>
    <cellStyle name="_2001년만_~MF1128_2001예산배정액 및 내역2_수량산출서(2003.4.1)" xfId="1141"/>
    <cellStyle name="_2001년만_~MF1128_2001예산배정액 및 내역2_수량산출서(2003.4.1)_HIServlet?SLET=AttView&amp;APP=1&amp;ID=0007svn5y&amp;SEQ=0&amp;K=0009T21nk2&amp;FILENAME=낙동강물문화관발주설계서" xfId="1143"/>
    <cellStyle name="_2001년만_~MF1128_2001예산배정액 및 내역2_수량산출서(2003.4.1)_산출내역서" xfId="1142"/>
    <cellStyle name="_2001년만_~MF1128_2001예산배정액 및 내역2_영구동력수량산출" xfId="1144"/>
    <cellStyle name="_2001년만_~MF1128_2001예산배정액 및 내역2_영구동력수량산출_HIServlet?SLET=AttView&amp;APP=1&amp;ID=0007svn5y&amp;SEQ=0&amp;K=0009T21nk2&amp;FILENAME=낙동강물문화관발주설계서" xfId="1149"/>
    <cellStyle name="_2001년만_~MF1128_2001예산배정액 및 내역2_영구동력수량산출_산출내역서" xfId="1145"/>
    <cellStyle name="_2001년만_~MF1128_2001예산배정액 및 내역2_영구동력수량산출_수량산출서(2003.4.1)" xfId="1146"/>
    <cellStyle name="_2001년만_~MF1128_2001예산배정액 및 내역2_영구동력수량산출_수량산출서(2003.4.1)_HIServlet?SLET=AttView&amp;APP=1&amp;ID=0007svn5y&amp;SEQ=0&amp;K=0009T21nk2&amp;FILENAME=낙동강물문화관발주설계서" xfId="1148"/>
    <cellStyle name="_2001년만_~MF1128_2001예산배정액 및 내역2_영구동력수량산출_수량산출서(2003.4.1)_산출내역서" xfId="1147"/>
    <cellStyle name="_2001년만_~MF1128_2001예산배정액 및 내역2_영천댐수량산출" xfId="1150"/>
    <cellStyle name="_2001년만_~MF1128_2001예산배정액 및 내역2_영천댐수량산출_HIServlet?SLET=AttView&amp;APP=1&amp;ID=0007svn5y&amp;SEQ=0&amp;K=0009T21nk2&amp;FILENAME=낙동강물문화관발주설계서" xfId="1155"/>
    <cellStyle name="_2001년만_~MF1128_2001예산배정액 및 내역2_영천댐수량산출_산출내역서" xfId="1151"/>
    <cellStyle name="_2001년만_~MF1128_2001예산배정액 및 내역2_영천댐수량산출_수량산출서(2003.4.1)" xfId="1152"/>
    <cellStyle name="_2001년만_~MF1128_2001예산배정액 및 내역2_영천댐수량산출_수량산출서(2003.4.1)_HIServlet?SLET=AttView&amp;APP=1&amp;ID=0007svn5y&amp;SEQ=0&amp;K=0009T21nk2&amp;FILENAME=낙동강물문화관발주설계서" xfId="1154"/>
    <cellStyle name="_2001년만_~MF1128_2001예산배정액 및 내역2_영천댐수량산출_수량산출서(2003.4.1)_산출내역서" xfId="1153"/>
    <cellStyle name="_2001년만_~MF1128_2001예산배정액 및 내역2_영천댐최종(감시및CCTV)" xfId="1156"/>
    <cellStyle name="_2001년만_~MF1128_2001예산배정액 및 내역2_영천댐최종(감시및CCTV)_HIServlet?SLET=AttView&amp;APP=1&amp;ID=0007svn5y&amp;SEQ=0&amp;K=0009T21nk2&amp;FILENAME=낙동강물문화관발주설계서" xfId="1158"/>
    <cellStyle name="_2001년만_~MF1128_2001예산배정액 및 내역2_영천댐최종(감시및CCTV)_산출내역서" xfId="1157"/>
    <cellStyle name="_2001년만_~MF1128_2001예산배정액 및 내역2_영천댐최종(홍수예설비공사)" xfId="1159"/>
    <cellStyle name="_2001년만_~MF1128_2001예산배정액 및 내역2_영천댐최종(홍수예설비공사)_HIServlet?SLET=AttView&amp;APP=1&amp;ID=0007svn5y&amp;SEQ=0&amp;K=0009T21nk2&amp;FILENAME=낙동강물문화관발주설계서" xfId="1161"/>
    <cellStyle name="_2001년만_~MF1128_2001예산배정액 및 내역2_영천댐최종(홍수예설비공사)_산출내역서" xfId="1160"/>
    <cellStyle name="_2001년만_~MF1128_2001예산배정액 및 내역2_오리지날최종-경보국설계서(철관주2003.2.13) (version 3) (version 1)" xfId="1162"/>
    <cellStyle name="_2001년만_~MF1128_2001예산배정액 및 내역2_오리지날최종-경보국설계서(철관주2003.2.13) (version 3) (version 1)_HIServlet?SLET=AttView&amp;APP=1&amp;ID=0007svn5y&amp;SEQ=0&amp;K=0009T21nk2&amp;FILENAME=낙동강물문화관발주설계서" xfId="1167"/>
    <cellStyle name="_2001년만_~MF1128_2001예산배정액 및 내역2_오리지날최종-경보국설계서(철관주2003.2.13) (version 3) (version 1)_산출내역서" xfId="1163"/>
    <cellStyle name="_2001년만_~MF1128_2001예산배정액 및 내역2_오리지날최종-경보국설계서(철관주2003.2.13) (version 3) (version 1)_수량산출서(2003.4.1)" xfId="1164"/>
    <cellStyle name="_2001년만_~MF1128_2001예산배정액 및 내역2_오리지날최종-경보국설계서(철관주2003.2.13) (version 3) (version 1)_수량산출서(2003.4.1)_HIServlet?SLET=AttView&amp;APP=1&amp;ID=0007svn5y&amp;SEQ=0&amp;K=0009T21nk2&amp;FILENAME=낙동강물문화관발주설계서" xfId="1166"/>
    <cellStyle name="_2001년만_~MF1128_2001예산배정액 및 내역2_오리지날최종-경보국설계서(철관주2003.2.13) (version 3) (version 1)_수량산출서(2003.4.1)_산출내역서" xfId="1165"/>
    <cellStyle name="_2001년만_~MF1128_2001예산배정액 및 내역2_오리지날최종-경보국설계서(철관주2003.2.6)" xfId="1168"/>
    <cellStyle name="_2001년만_~MF1128_2001예산배정액 및 내역2_오리지날최종-경보국설계서(철관주2003.2.6)_HIServlet?SLET=AttView&amp;APP=1&amp;ID=0007svn5y&amp;SEQ=0&amp;K=0009T21nk2&amp;FILENAME=낙동강물문화관발주설계서" xfId="1173"/>
    <cellStyle name="_2001년만_~MF1128_2001예산배정액 및 내역2_오리지날최종-경보국설계서(철관주2003.2.6)_산출내역서" xfId="1169"/>
    <cellStyle name="_2001년만_~MF1128_2001예산배정액 및 내역2_오리지날최종-경보국설계서(철관주2003.2.6)_수량산출서(2003.4.1)" xfId="1170"/>
    <cellStyle name="_2001년만_~MF1128_2001예산배정액 및 내역2_오리지날최종-경보국설계서(철관주2003.2.6)_수량산출서(2003.4.1)_HIServlet?SLET=AttView&amp;APP=1&amp;ID=0007svn5y&amp;SEQ=0&amp;K=0009T21nk2&amp;FILENAME=낙동강물문화관발주설계서" xfId="1172"/>
    <cellStyle name="_2001년만_~MF1128_2001예산배정액 및 내역2_오리지날최종-경보국설계서(철관주2003.2.6)_수량산출서(2003.4.1)_산출내역서" xfId="1171"/>
    <cellStyle name="_2001년만_~MF1128_2001예산배정액 및 내역2_오리지날최종-경보국설계서(철관주2003.2.9) (version 2)" xfId="1174"/>
    <cellStyle name="_2001년만_~MF1128_2001예산배정액 및 내역2_오리지날최종-경보국설계서(철관주2003.2.9) (version 2)_HIServlet?SLET=AttView&amp;APP=1&amp;ID=0007svn5y&amp;SEQ=0&amp;K=0009T21nk2&amp;FILENAME=낙동강물문화관발주설계서" xfId="1179"/>
    <cellStyle name="_2001년만_~MF1128_2001예산배정액 및 내역2_오리지날최종-경보국설계서(철관주2003.2.9) (version 2)_산출내역서" xfId="1175"/>
    <cellStyle name="_2001년만_~MF1128_2001예산배정액 및 내역2_오리지날최종-경보국설계서(철관주2003.2.9) (version 2)_수량산출서(2003.4.1)" xfId="1176"/>
    <cellStyle name="_2001년만_~MF1128_2001예산배정액 및 내역2_오리지날최종-경보국설계서(철관주2003.2.9) (version 2)_수량산출서(2003.4.1)_HIServlet?SLET=AttView&amp;APP=1&amp;ID=0007svn5y&amp;SEQ=0&amp;K=0009T21nk2&amp;FILENAME=낙동강물문화관발주설계서" xfId="1178"/>
    <cellStyle name="_2001년만_~MF1128_2001예산배정액 및 내역2_오리지날최종-경보국설계서(철관주2003.2.9) (version 2)_수량산출서(2003.4.1)_산출내역서" xfId="1177"/>
    <cellStyle name="_2001년만_~MF1128_2001예산배정액 및 내역2_옥곡수량" xfId="1180"/>
    <cellStyle name="_2001년만_~MF1128_2001예산배정액 및 내역2_옥곡수량_HIServlet?SLET=AttView&amp;APP=1&amp;ID=0007svn5y&amp;SEQ=0&amp;K=0009T21nk2&amp;FILENAME=낙동강물문화관발주설계서" xfId="1182"/>
    <cellStyle name="_2001년만_~MF1128_2001예산배정액 및 내역2_옥곡수량_산출내역서" xfId="1181"/>
    <cellStyle name="_2001년만_~MF1128_2001예산배정액 및 내역2_전기-광양3단계(옥곡가압장)" xfId="1183"/>
    <cellStyle name="_2001년만_~MF1128_2001예산배정액 및 내역2_전기-광양3단계(옥곡가압장)_HIServlet?SLET=AttView&amp;APP=1&amp;ID=0007svn5y&amp;SEQ=0&amp;K=0009T21nk2&amp;FILENAME=낙동강물문화관발주설계서" xfId="1185"/>
    <cellStyle name="_2001년만_~MF1128_2001예산배정액 및 내역2_전기-광양3단계(옥곡가압장)_산출내역서" xfId="1184"/>
    <cellStyle name="_2001년만_~MF1128_2001예산배정액 및 내역2_전기및계장-영천댐(03.9.8신설및철거나눔)" xfId="1186"/>
    <cellStyle name="_2001년만_~MF1128_2001예산배정액 및 내역2_전기및계장-영천댐(03.9.8신설및철거나눔)_HIServlet?SLET=AttView&amp;APP=1&amp;ID=0007svn5y&amp;SEQ=0&amp;K=0009T21nk2&amp;FILENAME=낙동강물문화관발주설계서" xfId="1188"/>
    <cellStyle name="_2001년만_~MF1128_2001예산배정액 및 내역2_전기및계장-영천댐(03.9.8신설및철거나눔)_산출내역서" xfId="1187"/>
    <cellStyle name="_2001년만_~MF1128_2001예산배정액 및 내역2_전기및계장-영천댐취수능력(2003.4.8전기및계장)" xfId="1189"/>
    <cellStyle name="_2001년만_~MF1128_2001예산배정액 및 내역2_전기및계장-영천댐취수능력(2003.4.8전기및계장)_HIServlet?SLET=AttView&amp;APP=1&amp;ID=0007svn5y&amp;SEQ=0&amp;K=0009T21nk2&amp;FILENAME=낙동강물문화관발주설계서" xfId="1191"/>
    <cellStyle name="_2001년만_~MF1128_2001예산배정액 및 내역2_전기및계장-영천댐취수능력(2003.4.8전기및계장)_산출내역서" xfId="1190"/>
    <cellStyle name="_2001년만_~MF1128_2001예산배정액 및 내역2_전기방식" xfId="1192"/>
    <cellStyle name="_2001년만_~MF1128_2001예산배정액 및 내역2_전기방식_HIServlet?SLET=AttView&amp;APP=1&amp;ID=0007svn5y&amp;SEQ=0&amp;K=0009T21nk2&amp;FILENAME=낙동강물문화관발주설계서" xfId="1197"/>
    <cellStyle name="_2001년만_~MF1128_2001예산배정액 및 내역2_전기방식_산출내역서" xfId="1193"/>
    <cellStyle name="_2001년만_~MF1128_2001예산배정액 및 내역2_전기방식_수량산출서(2003.4.1)" xfId="1194"/>
    <cellStyle name="_2001년만_~MF1128_2001예산배정액 및 내역2_전기방식_수량산출서(2003.4.1)_HIServlet?SLET=AttView&amp;APP=1&amp;ID=0007svn5y&amp;SEQ=0&amp;K=0009T21nk2&amp;FILENAME=낙동강물문화관발주설계서" xfId="1196"/>
    <cellStyle name="_2001년만_~MF1128_2001예산배정액 및 내역2_전기방식_수량산출서(2003.4.1)_산출내역서" xfId="1195"/>
    <cellStyle name="_2001년만_~MF1128_2001예산배정액 및 내역2_전기-영천댐취수능력(2003.2.10) (version 1)" xfId="1198"/>
    <cellStyle name="_2001년만_~MF1128_2001예산배정액 및 내역2_전기-영천댐취수능력(2003.2.10) (version 1)_HIServlet?SLET=AttView&amp;APP=1&amp;ID=0007svn5y&amp;SEQ=0&amp;K=0009T21nk2&amp;FILENAME=낙동강물문화관발주설계서" xfId="1203"/>
    <cellStyle name="_2001년만_~MF1128_2001예산배정액 및 내역2_전기-영천댐취수능력(2003.2.10) (version 1)_산출내역서" xfId="1199"/>
    <cellStyle name="_2001년만_~MF1128_2001예산배정액 및 내역2_전기-영천댐취수능력(2003.2.10) (version 1)_수량산출서(2003.4.1)" xfId="1200"/>
    <cellStyle name="_2001년만_~MF1128_2001예산배정액 및 내역2_전기-영천댐취수능력(2003.2.10) (version 1)_수량산출서(2003.4.1)_HIServlet?SLET=AttView&amp;APP=1&amp;ID=0007svn5y&amp;SEQ=0&amp;K=0009T21nk2&amp;FILENAME=낙동강물문화관발주설계서" xfId="1202"/>
    <cellStyle name="_2001년만_~MF1128_2001예산배정액 및 내역2_전기-영천댐취수능력(2003.2.10) (version 1)_수량산출서(2003.4.1)_산출내역서" xfId="1201"/>
    <cellStyle name="_2001년만_~MF1128_2001예산배정액 및 내역2_최종실적(최종)" xfId="1204"/>
    <cellStyle name="_2001년만_~MF1128_2001예산배정액 및 내역2_최종실적(최종)_HIServlet?SLET=AttView&amp;APP=1&amp;ID=0007svn5y&amp;SEQ=0&amp;K=0009T21nk2&amp;FILENAME=낙동강물문화관발주설계서" xfId="1215"/>
    <cellStyle name="_2001년만_~MF1128_2001예산배정액 및 내역2_최종실적(최종)_산출내역서" xfId="1205"/>
    <cellStyle name="_2001년만_~MF1128_2001예산배정액 및 내역2_최종실적(최종)_수량산출서(2003.4.1)" xfId="1206"/>
    <cellStyle name="_2001년만_~MF1128_2001예산배정액 및 내역2_최종실적(최종)_수량산출서(2003.4.1)_HIServlet?SLET=AttView&amp;APP=1&amp;ID=0007svn5y&amp;SEQ=0&amp;K=0009T21nk2&amp;FILENAME=낙동강물문화관발주설계서" xfId="1208"/>
    <cellStyle name="_2001년만_~MF1128_2001예산배정액 및 내역2_최종실적(최종)_수량산출서(2003.4.1)_산출내역서" xfId="1207"/>
    <cellStyle name="_2001년만_~MF1128_2001예산배정액 및 내역2_최종실적(최종)_영천댐수량산출" xfId="1209"/>
    <cellStyle name="_2001년만_~MF1128_2001예산배정액 및 내역2_최종실적(최종)_영천댐수량산출_HIServlet?SLET=AttView&amp;APP=1&amp;ID=0007svn5y&amp;SEQ=0&amp;K=0009T21nk2&amp;FILENAME=낙동강물문화관발주설계서" xfId="1214"/>
    <cellStyle name="_2001년만_~MF1128_2001예산배정액 및 내역2_최종실적(최종)_영천댐수량산출_산출내역서" xfId="1210"/>
    <cellStyle name="_2001년만_~MF1128_2001예산배정액 및 내역2_최종실적(최종)_영천댐수량산출_수량산출서(2003.4.1)" xfId="1211"/>
    <cellStyle name="_2001년만_~MF1128_2001예산배정액 및 내역2_최종실적(최종)_영천댐수량산출_수량산출서(2003.4.1)_HIServlet?SLET=AttView&amp;APP=1&amp;ID=0007svn5y&amp;SEQ=0&amp;K=0009T21nk2&amp;FILENAME=낙동강물문화관발주설계서" xfId="1213"/>
    <cellStyle name="_2001년만_~MF1128_2001예산배정액 및 내역2_최종실적(최종)_영천댐수량산출_수량산출서(2003.4.1)_산출내역서" xfId="1212"/>
    <cellStyle name="_2001년만_~MF1128_HIServlet?SLET=AttView&amp;APP=1&amp;ID=0007svn5y&amp;SEQ=0&amp;K=0009T21nk2&amp;FILENAME=낙동강물문화관발주설계서" xfId="1326"/>
    <cellStyle name="_2001년만_~MF1128_가설건축전기산출서" xfId="1217"/>
    <cellStyle name="_2001년만_~MF1128_가설건축전기산출서_HIServlet?SLET=AttView&amp;APP=1&amp;ID=0007svn5y&amp;SEQ=0&amp;K=0009T21nk2&amp;FILENAME=낙동강물문화관발주설계서" xfId="1222"/>
    <cellStyle name="_2001년만_~MF1128_가설건축전기산출서_산출내역서" xfId="1218"/>
    <cellStyle name="_2001년만_~MF1128_가설건축전기산출서_수량산출서(2003.4.1)" xfId="1219"/>
    <cellStyle name="_2001년만_~MF1128_가설건축전기산출서_수량산출서(2003.4.1)_HIServlet?SLET=AttView&amp;APP=1&amp;ID=0007svn5y&amp;SEQ=0&amp;K=0009T21nk2&amp;FILENAME=낙동강물문화관발주설계서" xfId="1221"/>
    <cellStyle name="_2001년만_~MF1128_가설건축전기산출서_수량산출서(2003.4.1)_산출내역서" xfId="1220"/>
    <cellStyle name="_2001년만_~MF1128_가설동력수량산출" xfId="1223"/>
    <cellStyle name="_2001년만_~MF1128_가설동력수량산출_HIServlet?SLET=AttView&amp;APP=1&amp;ID=0007svn5y&amp;SEQ=0&amp;K=0009T21nk2&amp;FILENAME=낙동강물문화관발주설계서" xfId="1228"/>
    <cellStyle name="_2001년만_~MF1128_가설동력수량산출_산출내역서" xfId="1224"/>
    <cellStyle name="_2001년만_~MF1128_가설동력수량산출_수량산출서(2003.4.1)" xfId="1225"/>
    <cellStyle name="_2001년만_~MF1128_가설동력수량산출_수량산출서(2003.4.1)_HIServlet?SLET=AttView&amp;APP=1&amp;ID=0007svn5y&amp;SEQ=0&amp;K=0009T21nk2&amp;FILENAME=낙동강물문화관발주설계서" xfId="1227"/>
    <cellStyle name="_2001년만_~MF1128_가설동력수량산출_수량산출서(2003.4.1)_산출내역서" xfId="1226"/>
    <cellStyle name="_2001년만_~MF1128_가설통신수량" xfId="1229"/>
    <cellStyle name="_2001년만_~MF1128_가설통신수량_HIServlet?SLET=AttView&amp;APP=1&amp;ID=0007svn5y&amp;SEQ=0&amp;K=0009T21nk2&amp;FILENAME=낙동강물문화관발주설계서" xfId="1234"/>
    <cellStyle name="_2001년만_~MF1128_가설통신수량_산출내역서" xfId="1230"/>
    <cellStyle name="_2001년만_~MF1128_가설통신수량_수량산출서(2003.4.1)" xfId="1231"/>
    <cellStyle name="_2001년만_~MF1128_가설통신수량_수량산출서(2003.4.1)_HIServlet?SLET=AttView&amp;APP=1&amp;ID=0007svn5y&amp;SEQ=0&amp;K=0009T21nk2&amp;FILENAME=낙동강물문화관발주설계서" xfId="1233"/>
    <cellStyle name="_2001년만_~MF1128_가설통신수량_수량산출서(2003.4.1)_산출내역서" xfId="1232"/>
    <cellStyle name="_2001년만_~MF1128_경보국설계서(철관주2003.1.30최종)" xfId="1235"/>
    <cellStyle name="_2001년만_~MF1128_경보국설계서(철관주2003.1.30최종)_HIServlet?SLET=AttView&amp;APP=1&amp;ID=0007svn5y&amp;SEQ=0&amp;K=0009T21nk2&amp;FILENAME=낙동강물문화관발주설계서" xfId="1246"/>
    <cellStyle name="_2001년만_~MF1128_경보국설계서(철관주2003.1.30최종)_산출내역서" xfId="1236"/>
    <cellStyle name="_2001년만_~MF1128_경보국설계서(철관주2003.1.30최종)_수량산출서(2003.4.1)" xfId="1237"/>
    <cellStyle name="_2001년만_~MF1128_경보국설계서(철관주2003.1.30최종)_수량산출서(2003.4.1)_HIServlet?SLET=AttView&amp;APP=1&amp;ID=0007svn5y&amp;SEQ=0&amp;K=0009T21nk2&amp;FILENAME=낙동강물문화관발주설계서" xfId="1239"/>
    <cellStyle name="_2001년만_~MF1128_경보국설계서(철관주2003.1.30최종)_수량산출서(2003.4.1)_산출내역서" xfId="1238"/>
    <cellStyle name="_2001년만_~MF1128_경보국설계서(철관주2003.1.30최종)_영천댐수량산출" xfId="1240"/>
    <cellStyle name="_2001년만_~MF1128_경보국설계서(철관주2003.1.30최종)_영천댐수량산출_HIServlet?SLET=AttView&amp;APP=1&amp;ID=0007svn5y&amp;SEQ=0&amp;K=0009T21nk2&amp;FILENAME=낙동강물문화관발주설계서" xfId="1245"/>
    <cellStyle name="_2001년만_~MF1128_경보국설계서(철관주2003.1.30최종)_영천댐수량산출_산출내역서" xfId="1241"/>
    <cellStyle name="_2001년만_~MF1128_경보국설계서(철관주2003.1.30최종)_영천댐수량산출_수량산출서(2003.4.1)" xfId="1242"/>
    <cellStyle name="_2001년만_~MF1128_경보국설계서(철관주2003.1.30최종)_영천댐수량산출_수량산출서(2003.4.1)_HIServlet?SLET=AttView&amp;APP=1&amp;ID=0007svn5y&amp;SEQ=0&amp;K=0009T21nk2&amp;FILENAME=낙동강물문화관발주설계서" xfId="1244"/>
    <cellStyle name="_2001년만_~MF1128_경보국설계서(철관주2003.1.30최종)_영천댐수량산출_수량산출서(2003.4.1)_산출내역서" xfId="1243"/>
    <cellStyle name="_2001년만_~MF1128_대곡내역서0329(전기)-기계설비금액확인" xfId="1247"/>
    <cellStyle name="_2001년만_~MF1128_대곡내역서0329(전기)-기계설비금액확인_HIServlet?SLET=AttView&amp;APP=1&amp;ID=0007svn5y&amp;SEQ=0&amp;K=0009T21nk2&amp;FILENAME=낙동강물문화관발주설계서" xfId="1249"/>
    <cellStyle name="_2001년만_~MF1128_대곡내역서0329(전기)-기계설비금액확인_산출내역서" xfId="1248"/>
    <cellStyle name="_2001년만_~MF1128_산출내역서" xfId="1250"/>
    <cellStyle name="_2001년만_~MF1128_수량산출서(2003.4.1)" xfId="1251"/>
    <cellStyle name="_2001년만_~MF1128_수량산출서(2003.4.1)_HIServlet?SLET=AttView&amp;APP=1&amp;ID=0007svn5y&amp;SEQ=0&amp;K=0009T21nk2&amp;FILENAME=낙동강물문화관발주설계서" xfId="1253"/>
    <cellStyle name="_2001년만_~MF1128_수량산출서(2003.4.1)_산출내역서" xfId="1252"/>
    <cellStyle name="_2001년만_~MF1128_영구동력수량산출" xfId="1254"/>
    <cellStyle name="_2001년만_~MF1128_영구동력수량산출_HIServlet?SLET=AttView&amp;APP=1&amp;ID=0007svn5y&amp;SEQ=0&amp;K=0009T21nk2&amp;FILENAME=낙동강물문화관발주설계서" xfId="1259"/>
    <cellStyle name="_2001년만_~MF1128_영구동력수량산출_산출내역서" xfId="1255"/>
    <cellStyle name="_2001년만_~MF1128_영구동력수량산출_수량산출서(2003.4.1)" xfId="1256"/>
    <cellStyle name="_2001년만_~MF1128_영구동력수량산출_수량산출서(2003.4.1)_HIServlet?SLET=AttView&amp;APP=1&amp;ID=0007svn5y&amp;SEQ=0&amp;K=0009T21nk2&amp;FILENAME=낙동강물문화관발주설계서" xfId="1258"/>
    <cellStyle name="_2001년만_~MF1128_영구동력수량산출_수량산출서(2003.4.1)_산출내역서" xfId="1257"/>
    <cellStyle name="_2001년만_~MF1128_영천댐수량산출" xfId="1260"/>
    <cellStyle name="_2001년만_~MF1128_영천댐수량산출_HIServlet?SLET=AttView&amp;APP=1&amp;ID=0007svn5y&amp;SEQ=0&amp;K=0009T21nk2&amp;FILENAME=낙동강물문화관발주설계서" xfId="1265"/>
    <cellStyle name="_2001년만_~MF1128_영천댐수량산출_산출내역서" xfId="1261"/>
    <cellStyle name="_2001년만_~MF1128_영천댐수량산출_수량산출서(2003.4.1)" xfId="1262"/>
    <cellStyle name="_2001년만_~MF1128_영천댐수량산출_수량산출서(2003.4.1)_HIServlet?SLET=AttView&amp;APP=1&amp;ID=0007svn5y&amp;SEQ=0&amp;K=0009T21nk2&amp;FILENAME=낙동강물문화관발주설계서" xfId="1264"/>
    <cellStyle name="_2001년만_~MF1128_영천댐수량산출_수량산출서(2003.4.1)_산출내역서" xfId="1263"/>
    <cellStyle name="_2001년만_~MF1128_영천댐최종(감시및CCTV)" xfId="1266"/>
    <cellStyle name="_2001년만_~MF1128_영천댐최종(감시및CCTV)_HIServlet?SLET=AttView&amp;APP=1&amp;ID=0007svn5y&amp;SEQ=0&amp;K=0009T21nk2&amp;FILENAME=낙동강물문화관발주설계서" xfId="1268"/>
    <cellStyle name="_2001년만_~MF1128_영천댐최종(감시및CCTV)_산출내역서" xfId="1267"/>
    <cellStyle name="_2001년만_~MF1128_영천댐최종(홍수예설비공사)" xfId="1269"/>
    <cellStyle name="_2001년만_~MF1128_영천댐최종(홍수예설비공사)_HIServlet?SLET=AttView&amp;APP=1&amp;ID=0007svn5y&amp;SEQ=0&amp;K=0009T21nk2&amp;FILENAME=낙동강물문화관발주설계서" xfId="1271"/>
    <cellStyle name="_2001년만_~MF1128_영천댐최종(홍수예설비공사)_산출내역서" xfId="1270"/>
    <cellStyle name="_2001년만_~MF1128_오리지날최종-경보국설계서(철관주2003.2.13) (version 3) (version 1)" xfId="1272"/>
    <cellStyle name="_2001년만_~MF1128_오리지날최종-경보국설계서(철관주2003.2.13) (version 3) (version 1)_HIServlet?SLET=AttView&amp;APP=1&amp;ID=0007svn5y&amp;SEQ=0&amp;K=0009T21nk2&amp;FILENAME=낙동강물문화관발주설계서" xfId="1277"/>
    <cellStyle name="_2001년만_~MF1128_오리지날최종-경보국설계서(철관주2003.2.13) (version 3) (version 1)_산출내역서" xfId="1273"/>
    <cellStyle name="_2001년만_~MF1128_오리지날최종-경보국설계서(철관주2003.2.13) (version 3) (version 1)_수량산출서(2003.4.1)" xfId="1274"/>
    <cellStyle name="_2001년만_~MF1128_오리지날최종-경보국설계서(철관주2003.2.13) (version 3) (version 1)_수량산출서(2003.4.1)_HIServlet?SLET=AttView&amp;APP=1&amp;ID=0007svn5y&amp;SEQ=0&amp;K=0009T21nk2&amp;FILENAME=낙동강물문화관발주설계서" xfId="1276"/>
    <cellStyle name="_2001년만_~MF1128_오리지날최종-경보국설계서(철관주2003.2.13) (version 3) (version 1)_수량산출서(2003.4.1)_산출내역서" xfId="1275"/>
    <cellStyle name="_2001년만_~MF1128_오리지날최종-경보국설계서(철관주2003.2.6)" xfId="1278"/>
    <cellStyle name="_2001년만_~MF1128_오리지날최종-경보국설계서(철관주2003.2.6)_HIServlet?SLET=AttView&amp;APP=1&amp;ID=0007svn5y&amp;SEQ=0&amp;K=0009T21nk2&amp;FILENAME=낙동강물문화관발주설계서" xfId="1283"/>
    <cellStyle name="_2001년만_~MF1128_오리지날최종-경보국설계서(철관주2003.2.6)_산출내역서" xfId="1279"/>
    <cellStyle name="_2001년만_~MF1128_오리지날최종-경보국설계서(철관주2003.2.6)_수량산출서(2003.4.1)" xfId="1280"/>
    <cellStyle name="_2001년만_~MF1128_오리지날최종-경보국설계서(철관주2003.2.6)_수량산출서(2003.4.1)_HIServlet?SLET=AttView&amp;APP=1&amp;ID=0007svn5y&amp;SEQ=0&amp;K=0009T21nk2&amp;FILENAME=낙동강물문화관발주설계서" xfId="1282"/>
    <cellStyle name="_2001년만_~MF1128_오리지날최종-경보국설계서(철관주2003.2.6)_수량산출서(2003.4.1)_산출내역서" xfId="1281"/>
    <cellStyle name="_2001년만_~MF1128_오리지날최종-경보국설계서(철관주2003.2.9) (version 2)" xfId="1284"/>
    <cellStyle name="_2001년만_~MF1128_오리지날최종-경보국설계서(철관주2003.2.9) (version 2)_HIServlet?SLET=AttView&amp;APP=1&amp;ID=0007svn5y&amp;SEQ=0&amp;K=0009T21nk2&amp;FILENAME=낙동강물문화관발주설계서" xfId="1289"/>
    <cellStyle name="_2001년만_~MF1128_오리지날최종-경보국설계서(철관주2003.2.9) (version 2)_산출내역서" xfId="1285"/>
    <cellStyle name="_2001년만_~MF1128_오리지날최종-경보국설계서(철관주2003.2.9) (version 2)_수량산출서(2003.4.1)" xfId="1286"/>
    <cellStyle name="_2001년만_~MF1128_오리지날최종-경보국설계서(철관주2003.2.9) (version 2)_수량산출서(2003.4.1)_HIServlet?SLET=AttView&amp;APP=1&amp;ID=0007svn5y&amp;SEQ=0&amp;K=0009T21nk2&amp;FILENAME=낙동강물문화관발주설계서" xfId="1288"/>
    <cellStyle name="_2001년만_~MF1128_오리지날최종-경보국설계서(철관주2003.2.9) (version 2)_수량산출서(2003.4.1)_산출내역서" xfId="1287"/>
    <cellStyle name="_2001년만_~MF1128_옥곡수량" xfId="1290"/>
    <cellStyle name="_2001년만_~MF1128_옥곡수량_HIServlet?SLET=AttView&amp;APP=1&amp;ID=0007svn5y&amp;SEQ=0&amp;K=0009T21nk2&amp;FILENAME=낙동강물문화관발주설계서" xfId="1292"/>
    <cellStyle name="_2001년만_~MF1128_옥곡수량_산출내역서" xfId="1291"/>
    <cellStyle name="_2001년만_~MF1128_전기-광양3단계(옥곡가압장)" xfId="1293"/>
    <cellStyle name="_2001년만_~MF1128_전기-광양3단계(옥곡가압장)_HIServlet?SLET=AttView&amp;APP=1&amp;ID=0007svn5y&amp;SEQ=0&amp;K=0009T21nk2&amp;FILENAME=낙동강물문화관발주설계서" xfId="1295"/>
    <cellStyle name="_2001년만_~MF1128_전기-광양3단계(옥곡가압장)_산출내역서" xfId="1294"/>
    <cellStyle name="_2001년만_~MF1128_전기및계장-영천댐(03.9.8신설및철거나눔)" xfId="1296"/>
    <cellStyle name="_2001년만_~MF1128_전기및계장-영천댐(03.9.8신설및철거나눔)_HIServlet?SLET=AttView&amp;APP=1&amp;ID=0007svn5y&amp;SEQ=0&amp;K=0009T21nk2&amp;FILENAME=낙동강물문화관발주설계서" xfId="1298"/>
    <cellStyle name="_2001년만_~MF1128_전기및계장-영천댐(03.9.8신설및철거나눔)_산출내역서" xfId="1297"/>
    <cellStyle name="_2001년만_~MF1128_전기및계장-영천댐취수능력(2003.4.8전기및계장)" xfId="1299"/>
    <cellStyle name="_2001년만_~MF1128_전기및계장-영천댐취수능력(2003.4.8전기및계장)_HIServlet?SLET=AttView&amp;APP=1&amp;ID=0007svn5y&amp;SEQ=0&amp;K=0009T21nk2&amp;FILENAME=낙동강물문화관발주설계서" xfId="1301"/>
    <cellStyle name="_2001년만_~MF1128_전기및계장-영천댐취수능력(2003.4.8전기및계장)_산출내역서" xfId="1300"/>
    <cellStyle name="_2001년만_~MF1128_전기방식" xfId="1302"/>
    <cellStyle name="_2001년만_~MF1128_전기방식_HIServlet?SLET=AttView&amp;APP=1&amp;ID=0007svn5y&amp;SEQ=0&amp;K=0009T21nk2&amp;FILENAME=낙동강물문화관발주설계서" xfId="1307"/>
    <cellStyle name="_2001년만_~MF1128_전기방식_산출내역서" xfId="1303"/>
    <cellStyle name="_2001년만_~MF1128_전기방식_수량산출서(2003.4.1)" xfId="1304"/>
    <cellStyle name="_2001년만_~MF1128_전기방식_수량산출서(2003.4.1)_HIServlet?SLET=AttView&amp;APP=1&amp;ID=0007svn5y&amp;SEQ=0&amp;K=0009T21nk2&amp;FILENAME=낙동강물문화관발주설계서" xfId="1306"/>
    <cellStyle name="_2001년만_~MF1128_전기방식_수량산출서(2003.4.1)_산출내역서" xfId="1305"/>
    <cellStyle name="_2001년만_~MF1128_전기-영천댐취수능력(2003.2.10) (version 1)" xfId="1308"/>
    <cellStyle name="_2001년만_~MF1128_전기-영천댐취수능력(2003.2.10) (version 1)_HIServlet?SLET=AttView&amp;APP=1&amp;ID=0007svn5y&amp;SEQ=0&amp;K=0009T21nk2&amp;FILENAME=낙동강물문화관발주설계서" xfId="1313"/>
    <cellStyle name="_2001년만_~MF1128_전기-영천댐취수능력(2003.2.10) (version 1)_산출내역서" xfId="1309"/>
    <cellStyle name="_2001년만_~MF1128_전기-영천댐취수능력(2003.2.10) (version 1)_수량산출서(2003.4.1)" xfId="1310"/>
    <cellStyle name="_2001년만_~MF1128_전기-영천댐취수능력(2003.2.10) (version 1)_수량산출서(2003.4.1)_HIServlet?SLET=AttView&amp;APP=1&amp;ID=0007svn5y&amp;SEQ=0&amp;K=0009T21nk2&amp;FILENAME=낙동강물문화관발주설계서" xfId="1312"/>
    <cellStyle name="_2001년만_~MF1128_전기-영천댐취수능력(2003.2.10) (version 1)_수량산출서(2003.4.1)_산출내역서" xfId="1311"/>
    <cellStyle name="_2001년만_~MF1128_최종실적(최종)" xfId="1314"/>
    <cellStyle name="_2001년만_~MF1128_최종실적(최종)_HIServlet?SLET=AttView&amp;APP=1&amp;ID=0007svn5y&amp;SEQ=0&amp;K=0009T21nk2&amp;FILENAME=낙동강물문화관발주설계서" xfId="1325"/>
    <cellStyle name="_2001년만_~MF1128_최종실적(최종)_산출내역서" xfId="1315"/>
    <cellStyle name="_2001년만_~MF1128_최종실적(최종)_수량산출서(2003.4.1)" xfId="1316"/>
    <cellStyle name="_2001년만_~MF1128_최종실적(최종)_수량산출서(2003.4.1)_HIServlet?SLET=AttView&amp;APP=1&amp;ID=0007svn5y&amp;SEQ=0&amp;K=0009T21nk2&amp;FILENAME=낙동강물문화관발주설계서" xfId="1318"/>
    <cellStyle name="_2001년만_~MF1128_최종실적(최종)_수량산출서(2003.4.1)_산출내역서" xfId="1317"/>
    <cellStyle name="_2001년만_~MF1128_최종실적(최종)_영천댐수량산출" xfId="1319"/>
    <cellStyle name="_2001년만_~MF1128_최종실적(최종)_영천댐수량산출_HIServlet?SLET=AttView&amp;APP=1&amp;ID=0007svn5y&amp;SEQ=0&amp;K=0009T21nk2&amp;FILENAME=낙동강물문화관발주설계서" xfId="1324"/>
    <cellStyle name="_2001년만_~MF1128_최종실적(최종)_영천댐수량산출_산출내역서" xfId="1320"/>
    <cellStyle name="_2001년만_~MF1128_최종실적(최종)_영천댐수량산출_수량산출서(2003.4.1)" xfId="1321"/>
    <cellStyle name="_2001년만_~MF1128_최종실적(최종)_영천댐수량산출_수량산출서(2003.4.1)_HIServlet?SLET=AttView&amp;APP=1&amp;ID=0007svn5y&amp;SEQ=0&amp;K=0009T21nk2&amp;FILENAME=낙동강물문화관발주설계서" xfId="1323"/>
    <cellStyle name="_2001년만_~MF1128_최종실적(최종)_영천댐수량산출_수량산출서(2003.4.1)_산출내역서" xfId="1322"/>
    <cellStyle name="_2001년만_~MF2110" xfId="1327"/>
    <cellStyle name="_2001년만_~MF2110_HIServlet?SLET=AttView&amp;APP=1&amp;ID=0007svn5y&amp;SEQ=0&amp;K=0009T21nk2&amp;FILENAME=낙동강물문화관발주설계서" xfId="1437"/>
    <cellStyle name="_2001년만_~MF2110_가설건축전기산출서" xfId="1328"/>
    <cellStyle name="_2001년만_~MF2110_가설건축전기산출서_HIServlet?SLET=AttView&amp;APP=1&amp;ID=0007svn5y&amp;SEQ=0&amp;K=0009T21nk2&amp;FILENAME=낙동강물문화관발주설계서" xfId="1333"/>
    <cellStyle name="_2001년만_~MF2110_가설건축전기산출서_산출내역서" xfId="1329"/>
    <cellStyle name="_2001년만_~MF2110_가설건축전기산출서_수량산출서(2003.4.1)" xfId="1330"/>
    <cellStyle name="_2001년만_~MF2110_가설건축전기산출서_수량산출서(2003.4.1)_HIServlet?SLET=AttView&amp;APP=1&amp;ID=0007svn5y&amp;SEQ=0&amp;K=0009T21nk2&amp;FILENAME=낙동강물문화관발주설계서" xfId="1332"/>
    <cellStyle name="_2001년만_~MF2110_가설건축전기산출서_수량산출서(2003.4.1)_산출내역서" xfId="1331"/>
    <cellStyle name="_2001년만_~MF2110_가설동력수량산출" xfId="1334"/>
    <cellStyle name="_2001년만_~MF2110_가설동력수량산출_HIServlet?SLET=AttView&amp;APP=1&amp;ID=0007svn5y&amp;SEQ=0&amp;K=0009T21nk2&amp;FILENAME=낙동강물문화관발주설계서" xfId="1339"/>
    <cellStyle name="_2001년만_~MF2110_가설동력수량산출_산출내역서" xfId="1335"/>
    <cellStyle name="_2001년만_~MF2110_가설동력수량산출_수량산출서(2003.4.1)" xfId="1336"/>
    <cellStyle name="_2001년만_~MF2110_가설동력수량산출_수량산출서(2003.4.1)_HIServlet?SLET=AttView&amp;APP=1&amp;ID=0007svn5y&amp;SEQ=0&amp;K=0009T21nk2&amp;FILENAME=낙동강물문화관발주설계서" xfId="1338"/>
    <cellStyle name="_2001년만_~MF2110_가설동력수량산출_수량산출서(2003.4.1)_산출내역서" xfId="1337"/>
    <cellStyle name="_2001년만_~MF2110_가설통신수량" xfId="1340"/>
    <cellStyle name="_2001년만_~MF2110_가설통신수량_HIServlet?SLET=AttView&amp;APP=1&amp;ID=0007svn5y&amp;SEQ=0&amp;K=0009T21nk2&amp;FILENAME=낙동강물문화관발주설계서" xfId="1345"/>
    <cellStyle name="_2001년만_~MF2110_가설통신수량_산출내역서" xfId="1341"/>
    <cellStyle name="_2001년만_~MF2110_가설통신수량_수량산출서(2003.4.1)" xfId="1342"/>
    <cellStyle name="_2001년만_~MF2110_가설통신수량_수량산출서(2003.4.1)_HIServlet?SLET=AttView&amp;APP=1&amp;ID=0007svn5y&amp;SEQ=0&amp;K=0009T21nk2&amp;FILENAME=낙동강물문화관발주설계서" xfId="1344"/>
    <cellStyle name="_2001년만_~MF2110_가설통신수량_수량산출서(2003.4.1)_산출내역서" xfId="1343"/>
    <cellStyle name="_2001년만_~MF2110_경보국설계서(철관주2003.1.30최종)" xfId="1346"/>
    <cellStyle name="_2001년만_~MF2110_경보국설계서(철관주2003.1.30최종)_HIServlet?SLET=AttView&amp;APP=1&amp;ID=0007svn5y&amp;SEQ=0&amp;K=0009T21nk2&amp;FILENAME=낙동강물문화관발주설계서" xfId="1357"/>
    <cellStyle name="_2001년만_~MF2110_경보국설계서(철관주2003.1.30최종)_산출내역서" xfId="1347"/>
    <cellStyle name="_2001년만_~MF2110_경보국설계서(철관주2003.1.30최종)_수량산출서(2003.4.1)" xfId="1348"/>
    <cellStyle name="_2001년만_~MF2110_경보국설계서(철관주2003.1.30최종)_수량산출서(2003.4.1)_HIServlet?SLET=AttView&amp;APP=1&amp;ID=0007svn5y&amp;SEQ=0&amp;K=0009T21nk2&amp;FILENAME=낙동강물문화관발주설계서" xfId="1350"/>
    <cellStyle name="_2001년만_~MF2110_경보국설계서(철관주2003.1.30최종)_수량산출서(2003.4.1)_산출내역서" xfId="1349"/>
    <cellStyle name="_2001년만_~MF2110_경보국설계서(철관주2003.1.30최종)_영천댐수량산출" xfId="1351"/>
    <cellStyle name="_2001년만_~MF2110_경보국설계서(철관주2003.1.30최종)_영천댐수량산출_HIServlet?SLET=AttView&amp;APP=1&amp;ID=0007svn5y&amp;SEQ=0&amp;K=0009T21nk2&amp;FILENAME=낙동강물문화관발주설계서" xfId="1356"/>
    <cellStyle name="_2001년만_~MF2110_경보국설계서(철관주2003.1.30최종)_영천댐수량산출_산출내역서" xfId="1352"/>
    <cellStyle name="_2001년만_~MF2110_경보국설계서(철관주2003.1.30최종)_영천댐수량산출_수량산출서(2003.4.1)" xfId="1353"/>
    <cellStyle name="_2001년만_~MF2110_경보국설계서(철관주2003.1.30최종)_영천댐수량산출_수량산출서(2003.4.1)_HIServlet?SLET=AttView&amp;APP=1&amp;ID=0007svn5y&amp;SEQ=0&amp;K=0009T21nk2&amp;FILENAME=낙동강물문화관발주설계서" xfId="1355"/>
    <cellStyle name="_2001년만_~MF2110_경보국설계서(철관주2003.1.30최종)_영천댐수량산출_수량산출서(2003.4.1)_산출내역서" xfId="1354"/>
    <cellStyle name="_2001년만_~MF2110_대곡내역서0329(전기)-기계설비금액확인" xfId="1358"/>
    <cellStyle name="_2001년만_~MF2110_대곡내역서0329(전기)-기계설비금액확인_HIServlet?SLET=AttView&amp;APP=1&amp;ID=0007svn5y&amp;SEQ=0&amp;K=0009T21nk2&amp;FILENAME=낙동강물문화관발주설계서" xfId="1360"/>
    <cellStyle name="_2001년만_~MF2110_대곡내역서0329(전기)-기계설비금액확인_산출내역서" xfId="1359"/>
    <cellStyle name="_2001년만_~MF2110_산출내역서" xfId="1361"/>
    <cellStyle name="_2001년만_~MF2110_수량산출서(2003.4.1)" xfId="1362"/>
    <cellStyle name="_2001년만_~MF2110_수량산출서(2003.4.1)_HIServlet?SLET=AttView&amp;APP=1&amp;ID=0007svn5y&amp;SEQ=0&amp;K=0009T21nk2&amp;FILENAME=낙동강물문화관발주설계서" xfId="1364"/>
    <cellStyle name="_2001년만_~MF2110_수량산출서(2003.4.1)_산출내역서" xfId="1363"/>
    <cellStyle name="_2001년만_~MF2110_영구동력수량산출" xfId="1365"/>
    <cellStyle name="_2001년만_~MF2110_영구동력수량산출_HIServlet?SLET=AttView&amp;APP=1&amp;ID=0007svn5y&amp;SEQ=0&amp;K=0009T21nk2&amp;FILENAME=낙동강물문화관발주설계서" xfId="1370"/>
    <cellStyle name="_2001년만_~MF2110_영구동력수량산출_산출내역서" xfId="1366"/>
    <cellStyle name="_2001년만_~MF2110_영구동력수량산출_수량산출서(2003.4.1)" xfId="1367"/>
    <cellStyle name="_2001년만_~MF2110_영구동력수량산출_수량산출서(2003.4.1)_HIServlet?SLET=AttView&amp;APP=1&amp;ID=0007svn5y&amp;SEQ=0&amp;K=0009T21nk2&amp;FILENAME=낙동강물문화관발주설계서" xfId="1369"/>
    <cellStyle name="_2001년만_~MF2110_영구동력수량산출_수량산출서(2003.4.1)_산출내역서" xfId="1368"/>
    <cellStyle name="_2001년만_~MF2110_영천댐수량산출" xfId="1371"/>
    <cellStyle name="_2001년만_~MF2110_영천댐수량산출_HIServlet?SLET=AttView&amp;APP=1&amp;ID=0007svn5y&amp;SEQ=0&amp;K=0009T21nk2&amp;FILENAME=낙동강물문화관발주설계서" xfId="1376"/>
    <cellStyle name="_2001년만_~MF2110_영천댐수량산출_산출내역서" xfId="1372"/>
    <cellStyle name="_2001년만_~MF2110_영천댐수량산출_수량산출서(2003.4.1)" xfId="1373"/>
    <cellStyle name="_2001년만_~MF2110_영천댐수량산출_수량산출서(2003.4.1)_HIServlet?SLET=AttView&amp;APP=1&amp;ID=0007svn5y&amp;SEQ=0&amp;K=0009T21nk2&amp;FILENAME=낙동강물문화관발주설계서" xfId="1375"/>
    <cellStyle name="_2001년만_~MF2110_영천댐수량산출_수량산출서(2003.4.1)_산출내역서" xfId="1374"/>
    <cellStyle name="_2001년만_~MF2110_영천댐최종(감시및CCTV)" xfId="1377"/>
    <cellStyle name="_2001년만_~MF2110_영천댐최종(감시및CCTV)_HIServlet?SLET=AttView&amp;APP=1&amp;ID=0007svn5y&amp;SEQ=0&amp;K=0009T21nk2&amp;FILENAME=낙동강물문화관발주설계서" xfId="1379"/>
    <cellStyle name="_2001년만_~MF2110_영천댐최종(감시및CCTV)_산출내역서" xfId="1378"/>
    <cellStyle name="_2001년만_~MF2110_영천댐최종(홍수예설비공사)" xfId="1380"/>
    <cellStyle name="_2001년만_~MF2110_영천댐최종(홍수예설비공사)_HIServlet?SLET=AttView&amp;APP=1&amp;ID=0007svn5y&amp;SEQ=0&amp;K=0009T21nk2&amp;FILENAME=낙동강물문화관발주설계서" xfId="1382"/>
    <cellStyle name="_2001년만_~MF2110_영천댐최종(홍수예설비공사)_산출내역서" xfId="1381"/>
    <cellStyle name="_2001년만_~MF2110_오리지날최종-경보국설계서(철관주2003.2.13) (version 3) (version 1)" xfId="1383"/>
    <cellStyle name="_2001년만_~MF2110_오리지날최종-경보국설계서(철관주2003.2.13) (version 3) (version 1)_HIServlet?SLET=AttView&amp;APP=1&amp;ID=0007svn5y&amp;SEQ=0&amp;K=0009T21nk2&amp;FILENAME=낙동강물문화관발주설계서" xfId="1388"/>
    <cellStyle name="_2001년만_~MF2110_오리지날최종-경보국설계서(철관주2003.2.13) (version 3) (version 1)_산출내역서" xfId="1384"/>
    <cellStyle name="_2001년만_~MF2110_오리지날최종-경보국설계서(철관주2003.2.13) (version 3) (version 1)_수량산출서(2003.4.1)" xfId="1385"/>
    <cellStyle name="_2001년만_~MF2110_오리지날최종-경보국설계서(철관주2003.2.13) (version 3) (version 1)_수량산출서(2003.4.1)_HIServlet?SLET=AttView&amp;APP=1&amp;ID=0007svn5y&amp;SEQ=0&amp;K=0009T21nk2&amp;FILENAME=낙동강물문화관발주설계서" xfId="1387"/>
    <cellStyle name="_2001년만_~MF2110_오리지날최종-경보국설계서(철관주2003.2.13) (version 3) (version 1)_수량산출서(2003.4.1)_산출내역서" xfId="1386"/>
    <cellStyle name="_2001년만_~MF2110_오리지날최종-경보국설계서(철관주2003.2.6)" xfId="1389"/>
    <cellStyle name="_2001년만_~MF2110_오리지날최종-경보국설계서(철관주2003.2.6)_HIServlet?SLET=AttView&amp;APP=1&amp;ID=0007svn5y&amp;SEQ=0&amp;K=0009T21nk2&amp;FILENAME=낙동강물문화관발주설계서" xfId="1394"/>
    <cellStyle name="_2001년만_~MF2110_오리지날최종-경보국설계서(철관주2003.2.6)_산출내역서" xfId="1390"/>
    <cellStyle name="_2001년만_~MF2110_오리지날최종-경보국설계서(철관주2003.2.6)_수량산출서(2003.4.1)" xfId="1391"/>
    <cellStyle name="_2001년만_~MF2110_오리지날최종-경보국설계서(철관주2003.2.6)_수량산출서(2003.4.1)_HIServlet?SLET=AttView&amp;APP=1&amp;ID=0007svn5y&amp;SEQ=0&amp;K=0009T21nk2&amp;FILENAME=낙동강물문화관발주설계서" xfId="1393"/>
    <cellStyle name="_2001년만_~MF2110_오리지날최종-경보국설계서(철관주2003.2.6)_수량산출서(2003.4.1)_산출내역서" xfId="1392"/>
    <cellStyle name="_2001년만_~MF2110_오리지날최종-경보국설계서(철관주2003.2.9) (version 2)" xfId="1395"/>
    <cellStyle name="_2001년만_~MF2110_오리지날최종-경보국설계서(철관주2003.2.9) (version 2)_HIServlet?SLET=AttView&amp;APP=1&amp;ID=0007svn5y&amp;SEQ=0&amp;K=0009T21nk2&amp;FILENAME=낙동강물문화관발주설계서" xfId="1400"/>
    <cellStyle name="_2001년만_~MF2110_오리지날최종-경보국설계서(철관주2003.2.9) (version 2)_산출내역서" xfId="1396"/>
    <cellStyle name="_2001년만_~MF2110_오리지날최종-경보국설계서(철관주2003.2.9) (version 2)_수량산출서(2003.4.1)" xfId="1397"/>
    <cellStyle name="_2001년만_~MF2110_오리지날최종-경보국설계서(철관주2003.2.9) (version 2)_수량산출서(2003.4.1)_HIServlet?SLET=AttView&amp;APP=1&amp;ID=0007svn5y&amp;SEQ=0&amp;K=0009T21nk2&amp;FILENAME=낙동강물문화관발주설계서" xfId="1399"/>
    <cellStyle name="_2001년만_~MF2110_오리지날최종-경보국설계서(철관주2003.2.9) (version 2)_수량산출서(2003.4.1)_산출내역서" xfId="1398"/>
    <cellStyle name="_2001년만_~MF2110_옥곡수량" xfId="1401"/>
    <cellStyle name="_2001년만_~MF2110_옥곡수량_HIServlet?SLET=AttView&amp;APP=1&amp;ID=0007svn5y&amp;SEQ=0&amp;K=0009T21nk2&amp;FILENAME=낙동강물문화관발주설계서" xfId="1403"/>
    <cellStyle name="_2001년만_~MF2110_옥곡수량_산출내역서" xfId="1402"/>
    <cellStyle name="_2001년만_~MF2110_전기-광양3단계(옥곡가압장)" xfId="1404"/>
    <cellStyle name="_2001년만_~MF2110_전기-광양3단계(옥곡가압장)_HIServlet?SLET=AttView&amp;APP=1&amp;ID=0007svn5y&amp;SEQ=0&amp;K=0009T21nk2&amp;FILENAME=낙동강물문화관발주설계서" xfId="1406"/>
    <cellStyle name="_2001년만_~MF2110_전기-광양3단계(옥곡가압장)_산출내역서" xfId="1405"/>
    <cellStyle name="_2001년만_~MF2110_전기및계장-영천댐(03.9.8신설및철거나눔)" xfId="1407"/>
    <cellStyle name="_2001년만_~MF2110_전기및계장-영천댐(03.9.8신설및철거나눔)_HIServlet?SLET=AttView&amp;APP=1&amp;ID=0007svn5y&amp;SEQ=0&amp;K=0009T21nk2&amp;FILENAME=낙동강물문화관발주설계서" xfId="1409"/>
    <cellStyle name="_2001년만_~MF2110_전기및계장-영천댐(03.9.8신설및철거나눔)_산출내역서" xfId="1408"/>
    <cellStyle name="_2001년만_~MF2110_전기및계장-영천댐취수능력(2003.4.8전기및계장)" xfId="1410"/>
    <cellStyle name="_2001년만_~MF2110_전기및계장-영천댐취수능력(2003.4.8전기및계장)_HIServlet?SLET=AttView&amp;APP=1&amp;ID=0007svn5y&amp;SEQ=0&amp;K=0009T21nk2&amp;FILENAME=낙동강물문화관발주설계서" xfId="1412"/>
    <cellStyle name="_2001년만_~MF2110_전기및계장-영천댐취수능력(2003.4.8전기및계장)_산출내역서" xfId="1411"/>
    <cellStyle name="_2001년만_~MF2110_전기방식" xfId="1413"/>
    <cellStyle name="_2001년만_~MF2110_전기방식_HIServlet?SLET=AttView&amp;APP=1&amp;ID=0007svn5y&amp;SEQ=0&amp;K=0009T21nk2&amp;FILENAME=낙동강물문화관발주설계서" xfId="1418"/>
    <cellStyle name="_2001년만_~MF2110_전기방식_산출내역서" xfId="1414"/>
    <cellStyle name="_2001년만_~MF2110_전기방식_수량산출서(2003.4.1)" xfId="1415"/>
    <cellStyle name="_2001년만_~MF2110_전기방식_수량산출서(2003.4.1)_HIServlet?SLET=AttView&amp;APP=1&amp;ID=0007svn5y&amp;SEQ=0&amp;K=0009T21nk2&amp;FILENAME=낙동강물문화관발주설계서" xfId="1417"/>
    <cellStyle name="_2001년만_~MF2110_전기방식_수량산출서(2003.4.1)_산출내역서" xfId="1416"/>
    <cellStyle name="_2001년만_~MF2110_전기-영천댐취수능력(2003.2.10) (version 1)" xfId="1419"/>
    <cellStyle name="_2001년만_~MF2110_전기-영천댐취수능력(2003.2.10) (version 1)_HIServlet?SLET=AttView&amp;APP=1&amp;ID=0007svn5y&amp;SEQ=0&amp;K=0009T21nk2&amp;FILENAME=낙동강물문화관발주설계서" xfId="1424"/>
    <cellStyle name="_2001년만_~MF2110_전기-영천댐취수능력(2003.2.10) (version 1)_산출내역서" xfId="1420"/>
    <cellStyle name="_2001년만_~MF2110_전기-영천댐취수능력(2003.2.10) (version 1)_수량산출서(2003.4.1)" xfId="1421"/>
    <cellStyle name="_2001년만_~MF2110_전기-영천댐취수능력(2003.2.10) (version 1)_수량산출서(2003.4.1)_HIServlet?SLET=AttView&amp;APP=1&amp;ID=0007svn5y&amp;SEQ=0&amp;K=0009T21nk2&amp;FILENAME=낙동강물문화관발주설계서" xfId="1423"/>
    <cellStyle name="_2001년만_~MF2110_전기-영천댐취수능력(2003.2.10) (version 1)_수량산출서(2003.4.1)_산출내역서" xfId="1422"/>
    <cellStyle name="_2001년만_~MF2110_최종실적(최종)" xfId="1425"/>
    <cellStyle name="_2001년만_~MF2110_최종실적(최종)_HIServlet?SLET=AttView&amp;APP=1&amp;ID=0007svn5y&amp;SEQ=0&amp;K=0009T21nk2&amp;FILENAME=낙동강물문화관발주설계서" xfId="1436"/>
    <cellStyle name="_2001년만_~MF2110_최종실적(최종)_산출내역서" xfId="1426"/>
    <cellStyle name="_2001년만_~MF2110_최종실적(최종)_수량산출서(2003.4.1)" xfId="1427"/>
    <cellStyle name="_2001년만_~MF2110_최종실적(최종)_수량산출서(2003.4.1)_HIServlet?SLET=AttView&amp;APP=1&amp;ID=0007svn5y&amp;SEQ=0&amp;K=0009T21nk2&amp;FILENAME=낙동강물문화관발주설계서" xfId="1429"/>
    <cellStyle name="_2001년만_~MF2110_최종실적(최종)_수량산출서(2003.4.1)_산출내역서" xfId="1428"/>
    <cellStyle name="_2001년만_~MF2110_최종실적(최종)_영천댐수량산출" xfId="1430"/>
    <cellStyle name="_2001년만_~MF2110_최종실적(최종)_영천댐수량산출_HIServlet?SLET=AttView&amp;APP=1&amp;ID=0007svn5y&amp;SEQ=0&amp;K=0009T21nk2&amp;FILENAME=낙동강물문화관발주설계서" xfId="1435"/>
    <cellStyle name="_2001년만_~MF2110_최종실적(최종)_영천댐수량산출_산출내역서" xfId="1431"/>
    <cellStyle name="_2001년만_~MF2110_최종실적(최종)_영천댐수량산출_수량산출서(2003.4.1)" xfId="1432"/>
    <cellStyle name="_2001년만_~MF2110_최종실적(최종)_영천댐수량산출_수량산출서(2003.4.1)_HIServlet?SLET=AttView&amp;APP=1&amp;ID=0007svn5y&amp;SEQ=0&amp;K=0009T21nk2&amp;FILENAME=낙동강물문화관발주설계서" xfId="1434"/>
    <cellStyle name="_2001년만_~MF2110_최종실적(최종)_영천댐수량산출_수량산출서(2003.4.1)_산출내역서" xfId="1433"/>
    <cellStyle name="_2001년만_~MF373C" xfId="1438"/>
    <cellStyle name="_2001년만_~MF373C_HIServlet?SLET=AttView&amp;APP=1&amp;ID=0007svn5y&amp;SEQ=0&amp;K=0009T21nk2&amp;FILENAME=낙동강물문화관발주설계서" xfId="1548"/>
    <cellStyle name="_2001년만_~MF373C_가설건축전기산출서" xfId="1439"/>
    <cellStyle name="_2001년만_~MF373C_가설건축전기산출서_HIServlet?SLET=AttView&amp;APP=1&amp;ID=0007svn5y&amp;SEQ=0&amp;K=0009T21nk2&amp;FILENAME=낙동강물문화관발주설계서" xfId="1444"/>
    <cellStyle name="_2001년만_~MF373C_가설건축전기산출서_산출내역서" xfId="1440"/>
    <cellStyle name="_2001년만_~MF373C_가설건축전기산출서_수량산출서(2003.4.1)" xfId="1441"/>
    <cellStyle name="_2001년만_~MF373C_가설건축전기산출서_수량산출서(2003.4.1)_HIServlet?SLET=AttView&amp;APP=1&amp;ID=0007svn5y&amp;SEQ=0&amp;K=0009T21nk2&amp;FILENAME=낙동강물문화관발주설계서" xfId="1443"/>
    <cellStyle name="_2001년만_~MF373C_가설건축전기산출서_수량산출서(2003.4.1)_산출내역서" xfId="1442"/>
    <cellStyle name="_2001년만_~MF373C_가설동력수량산출" xfId="1445"/>
    <cellStyle name="_2001년만_~MF373C_가설동력수량산출_HIServlet?SLET=AttView&amp;APP=1&amp;ID=0007svn5y&amp;SEQ=0&amp;K=0009T21nk2&amp;FILENAME=낙동강물문화관발주설계서" xfId="1450"/>
    <cellStyle name="_2001년만_~MF373C_가설동력수량산출_산출내역서" xfId="1446"/>
    <cellStyle name="_2001년만_~MF373C_가설동력수량산출_수량산출서(2003.4.1)" xfId="1447"/>
    <cellStyle name="_2001년만_~MF373C_가설동력수량산출_수량산출서(2003.4.1)_HIServlet?SLET=AttView&amp;APP=1&amp;ID=0007svn5y&amp;SEQ=0&amp;K=0009T21nk2&amp;FILENAME=낙동강물문화관발주설계서" xfId="1449"/>
    <cellStyle name="_2001년만_~MF373C_가설동력수량산출_수량산출서(2003.4.1)_산출내역서" xfId="1448"/>
    <cellStyle name="_2001년만_~MF373C_가설통신수량" xfId="1451"/>
    <cellStyle name="_2001년만_~MF373C_가설통신수량_HIServlet?SLET=AttView&amp;APP=1&amp;ID=0007svn5y&amp;SEQ=0&amp;K=0009T21nk2&amp;FILENAME=낙동강물문화관발주설계서" xfId="1456"/>
    <cellStyle name="_2001년만_~MF373C_가설통신수량_산출내역서" xfId="1452"/>
    <cellStyle name="_2001년만_~MF373C_가설통신수량_수량산출서(2003.4.1)" xfId="1453"/>
    <cellStyle name="_2001년만_~MF373C_가설통신수량_수량산출서(2003.4.1)_HIServlet?SLET=AttView&amp;APP=1&amp;ID=0007svn5y&amp;SEQ=0&amp;K=0009T21nk2&amp;FILENAME=낙동강물문화관발주설계서" xfId="1455"/>
    <cellStyle name="_2001년만_~MF373C_가설통신수량_수량산출서(2003.4.1)_산출내역서" xfId="1454"/>
    <cellStyle name="_2001년만_~MF373C_경보국설계서(철관주2003.1.30최종)" xfId="1457"/>
    <cellStyle name="_2001년만_~MF373C_경보국설계서(철관주2003.1.30최종)_HIServlet?SLET=AttView&amp;APP=1&amp;ID=0007svn5y&amp;SEQ=0&amp;K=0009T21nk2&amp;FILENAME=낙동강물문화관발주설계서" xfId="1468"/>
    <cellStyle name="_2001년만_~MF373C_경보국설계서(철관주2003.1.30최종)_산출내역서" xfId="1458"/>
    <cellStyle name="_2001년만_~MF373C_경보국설계서(철관주2003.1.30최종)_수량산출서(2003.4.1)" xfId="1459"/>
    <cellStyle name="_2001년만_~MF373C_경보국설계서(철관주2003.1.30최종)_수량산출서(2003.4.1)_HIServlet?SLET=AttView&amp;APP=1&amp;ID=0007svn5y&amp;SEQ=0&amp;K=0009T21nk2&amp;FILENAME=낙동강물문화관발주설계서" xfId="1461"/>
    <cellStyle name="_2001년만_~MF373C_경보국설계서(철관주2003.1.30최종)_수량산출서(2003.4.1)_산출내역서" xfId="1460"/>
    <cellStyle name="_2001년만_~MF373C_경보국설계서(철관주2003.1.30최종)_영천댐수량산출" xfId="1462"/>
    <cellStyle name="_2001년만_~MF373C_경보국설계서(철관주2003.1.30최종)_영천댐수량산출_HIServlet?SLET=AttView&amp;APP=1&amp;ID=0007svn5y&amp;SEQ=0&amp;K=0009T21nk2&amp;FILENAME=낙동강물문화관발주설계서" xfId="1467"/>
    <cellStyle name="_2001년만_~MF373C_경보국설계서(철관주2003.1.30최종)_영천댐수량산출_산출내역서" xfId="1463"/>
    <cellStyle name="_2001년만_~MF373C_경보국설계서(철관주2003.1.30최종)_영천댐수량산출_수량산출서(2003.4.1)" xfId="1464"/>
    <cellStyle name="_2001년만_~MF373C_경보국설계서(철관주2003.1.30최종)_영천댐수량산출_수량산출서(2003.4.1)_HIServlet?SLET=AttView&amp;APP=1&amp;ID=0007svn5y&amp;SEQ=0&amp;K=0009T21nk2&amp;FILENAME=낙동강물문화관발주설계서" xfId="1466"/>
    <cellStyle name="_2001년만_~MF373C_경보국설계서(철관주2003.1.30최종)_영천댐수량산출_수량산출서(2003.4.1)_산출내역서" xfId="1465"/>
    <cellStyle name="_2001년만_~MF373C_대곡내역서0329(전기)-기계설비금액확인" xfId="1469"/>
    <cellStyle name="_2001년만_~MF373C_대곡내역서0329(전기)-기계설비금액확인_HIServlet?SLET=AttView&amp;APP=1&amp;ID=0007svn5y&amp;SEQ=0&amp;K=0009T21nk2&amp;FILENAME=낙동강물문화관발주설계서" xfId="1471"/>
    <cellStyle name="_2001년만_~MF373C_대곡내역서0329(전기)-기계설비금액확인_산출내역서" xfId="1470"/>
    <cellStyle name="_2001년만_~MF373C_산출내역서" xfId="1472"/>
    <cellStyle name="_2001년만_~MF373C_수량산출서(2003.4.1)" xfId="1473"/>
    <cellStyle name="_2001년만_~MF373C_수량산출서(2003.4.1)_HIServlet?SLET=AttView&amp;APP=1&amp;ID=0007svn5y&amp;SEQ=0&amp;K=0009T21nk2&amp;FILENAME=낙동강물문화관발주설계서" xfId="1475"/>
    <cellStyle name="_2001년만_~MF373C_수량산출서(2003.4.1)_산출내역서" xfId="1474"/>
    <cellStyle name="_2001년만_~MF373C_영구동력수량산출" xfId="1476"/>
    <cellStyle name="_2001년만_~MF373C_영구동력수량산출_HIServlet?SLET=AttView&amp;APP=1&amp;ID=0007svn5y&amp;SEQ=0&amp;K=0009T21nk2&amp;FILENAME=낙동강물문화관발주설계서" xfId="1481"/>
    <cellStyle name="_2001년만_~MF373C_영구동력수량산출_산출내역서" xfId="1477"/>
    <cellStyle name="_2001년만_~MF373C_영구동력수량산출_수량산출서(2003.4.1)" xfId="1478"/>
    <cellStyle name="_2001년만_~MF373C_영구동력수량산출_수량산출서(2003.4.1)_HIServlet?SLET=AttView&amp;APP=1&amp;ID=0007svn5y&amp;SEQ=0&amp;K=0009T21nk2&amp;FILENAME=낙동강물문화관발주설계서" xfId="1480"/>
    <cellStyle name="_2001년만_~MF373C_영구동력수량산출_수량산출서(2003.4.1)_산출내역서" xfId="1479"/>
    <cellStyle name="_2001년만_~MF373C_영천댐수량산출" xfId="1482"/>
    <cellStyle name="_2001년만_~MF373C_영천댐수량산출_HIServlet?SLET=AttView&amp;APP=1&amp;ID=0007svn5y&amp;SEQ=0&amp;K=0009T21nk2&amp;FILENAME=낙동강물문화관발주설계서" xfId="1487"/>
    <cellStyle name="_2001년만_~MF373C_영천댐수량산출_산출내역서" xfId="1483"/>
    <cellStyle name="_2001년만_~MF373C_영천댐수량산출_수량산출서(2003.4.1)" xfId="1484"/>
    <cellStyle name="_2001년만_~MF373C_영천댐수량산출_수량산출서(2003.4.1)_HIServlet?SLET=AttView&amp;APP=1&amp;ID=0007svn5y&amp;SEQ=0&amp;K=0009T21nk2&amp;FILENAME=낙동강물문화관발주설계서" xfId="1486"/>
    <cellStyle name="_2001년만_~MF373C_영천댐수량산출_수량산출서(2003.4.1)_산출내역서" xfId="1485"/>
    <cellStyle name="_2001년만_~MF373C_영천댐최종(감시및CCTV)" xfId="1488"/>
    <cellStyle name="_2001년만_~MF373C_영천댐최종(감시및CCTV)_HIServlet?SLET=AttView&amp;APP=1&amp;ID=0007svn5y&amp;SEQ=0&amp;K=0009T21nk2&amp;FILENAME=낙동강물문화관발주설계서" xfId="1490"/>
    <cellStyle name="_2001년만_~MF373C_영천댐최종(감시및CCTV)_산출내역서" xfId="1489"/>
    <cellStyle name="_2001년만_~MF373C_영천댐최종(홍수예설비공사)" xfId="1491"/>
    <cellStyle name="_2001년만_~MF373C_영천댐최종(홍수예설비공사)_HIServlet?SLET=AttView&amp;APP=1&amp;ID=0007svn5y&amp;SEQ=0&amp;K=0009T21nk2&amp;FILENAME=낙동강물문화관발주설계서" xfId="1493"/>
    <cellStyle name="_2001년만_~MF373C_영천댐최종(홍수예설비공사)_산출내역서" xfId="1492"/>
    <cellStyle name="_2001년만_~MF373C_오리지날최종-경보국설계서(철관주2003.2.13) (version 3) (version 1)" xfId="1494"/>
    <cellStyle name="_2001년만_~MF373C_오리지날최종-경보국설계서(철관주2003.2.13) (version 3) (version 1)_HIServlet?SLET=AttView&amp;APP=1&amp;ID=0007svn5y&amp;SEQ=0&amp;K=0009T21nk2&amp;FILENAME=낙동강물문화관발주설계서" xfId="1499"/>
    <cellStyle name="_2001년만_~MF373C_오리지날최종-경보국설계서(철관주2003.2.13) (version 3) (version 1)_산출내역서" xfId="1495"/>
    <cellStyle name="_2001년만_~MF373C_오리지날최종-경보국설계서(철관주2003.2.13) (version 3) (version 1)_수량산출서(2003.4.1)" xfId="1496"/>
    <cellStyle name="_2001년만_~MF373C_오리지날최종-경보국설계서(철관주2003.2.13) (version 3) (version 1)_수량산출서(2003.4.1)_HIServlet?SLET=AttView&amp;APP=1&amp;ID=0007svn5y&amp;SEQ=0&amp;K=0009T21nk2&amp;FILENAME=낙동강물문화관발주설계서" xfId="1498"/>
    <cellStyle name="_2001년만_~MF373C_오리지날최종-경보국설계서(철관주2003.2.13) (version 3) (version 1)_수량산출서(2003.4.1)_산출내역서" xfId="1497"/>
    <cellStyle name="_2001년만_~MF373C_오리지날최종-경보국설계서(철관주2003.2.6)" xfId="1500"/>
    <cellStyle name="_2001년만_~MF373C_오리지날최종-경보국설계서(철관주2003.2.6)_HIServlet?SLET=AttView&amp;APP=1&amp;ID=0007svn5y&amp;SEQ=0&amp;K=0009T21nk2&amp;FILENAME=낙동강물문화관발주설계서" xfId="1505"/>
    <cellStyle name="_2001년만_~MF373C_오리지날최종-경보국설계서(철관주2003.2.6)_산출내역서" xfId="1501"/>
    <cellStyle name="_2001년만_~MF373C_오리지날최종-경보국설계서(철관주2003.2.6)_수량산출서(2003.4.1)" xfId="1502"/>
    <cellStyle name="_2001년만_~MF373C_오리지날최종-경보국설계서(철관주2003.2.6)_수량산출서(2003.4.1)_HIServlet?SLET=AttView&amp;APP=1&amp;ID=0007svn5y&amp;SEQ=0&amp;K=0009T21nk2&amp;FILENAME=낙동강물문화관발주설계서" xfId="1504"/>
    <cellStyle name="_2001년만_~MF373C_오리지날최종-경보국설계서(철관주2003.2.6)_수량산출서(2003.4.1)_산출내역서" xfId="1503"/>
    <cellStyle name="_2001년만_~MF373C_오리지날최종-경보국설계서(철관주2003.2.9) (version 2)" xfId="1506"/>
    <cellStyle name="_2001년만_~MF373C_오리지날최종-경보국설계서(철관주2003.2.9) (version 2)_HIServlet?SLET=AttView&amp;APP=1&amp;ID=0007svn5y&amp;SEQ=0&amp;K=0009T21nk2&amp;FILENAME=낙동강물문화관발주설계서" xfId="1511"/>
    <cellStyle name="_2001년만_~MF373C_오리지날최종-경보국설계서(철관주2003.2.9) (version 2)_산출내역서" xfId="1507"/>
    <cellStyle name="_2001년만_~MF373C_오리지날최종-경보국설계서(철관주2003.2.9) (version 2)_수량산출서(2003.4.1)" xfId="1508"/>
    <cellStyle name="_2001년만_~MF373C_오리지날최종-경보국설계서(철관주2003.2.9) (version 2)_수량산출서(2003.4.1)_HIServlet?SLET=AttView&amp;APP=1&amp;ID=0007svn5y&amp;SEQ=0&amp;K=0009T21nk2&amp;FILENAME=낙동강물문화관발주설계서" xfId="1510"/>
    <cellStyle name="_2001년만_~MF373C_오리지날최종-경보국설계서(철관주2003.2.9) (version 2)_수량산출서(2003.4.1)_산출내역서" xfId="1509"/>
    <cellStyle name="_2001년만_~MF373C_옥곡수량" xfId="1512"/>
    <cellStyle name="_2001년만_~MF373C_옥곡수량_HIServlet?SLET=AttView&amp;APP=1&amp;ID=0007svn5y&amp;SEQ=0&amp;K=0009T21nk2&amp;FILENAME=낙동강물문화관발주설계서" xfId="1514"/>
    <cellStyle name="_2001년만_~MF373C_옥곡수량_산출내역서" xfId="1513"/>
    <cellStyle name="_2001년만_~MF373C_전기-광양3단계(옥곡가압장)" xfId="1515"/>
    <cellStyle name="_2001년만_~MF373C_전기-광양3단계(옥곡가압장)_HIServlet?SLET=AttView&amp;APP=1&amp;ID=0007svn5y&amp;SEQ=0&amp;K=0009T21nk2&amp;FILENAME=낙동강물문화관발주설계서" xfId="1517"/>
    <cellStyle name="_2001년만_~MF373C_전기-광양3단계(옥곡가압장)_산출내역서" xfId="1516"/>
    <cellStyle name="_2001년만_~MF373C_전기및계장-영천댐(03.9.8신설및철거나눔)" xfId="1518"/>
    <cellStyle name="_2001년만_~MF373C_전기및계장-영천댐(03.9.8신설및철거나눔)_HIServlet?SLET=AttView&amp;APP=1&amp;ID=0007svn5y&amp;SEQ=0&amp;K=0009T21nk2&amp;FILENAME=낙동강물문화관발주설계서" xfId="1520"/>
    <cellStyle name="_2001년만_~MF373C_전기및계장-영천댐(03.9.8신설및철거나눔)_산출내역서" xfId="1519"/>
    <cellStyle name="_2001년만_~MF373C_전기및계장-영천댐취수능력(2003.4.8전기및계장)" xfId="1521"/>
    <cellStyle name="_2001년만_~MF373C_전기및계장-영천댐취수능력(2003.4.8전기및계장)_HIServlet?SLET=AttView&amp;APP=1&amp;ID=0007svn5y&amp;SEQ=0&amp;K=0009T21nk2&amp;FILENAME=낙동강물문화관발주설계서" xfId="1523"/>
    <cellStyle name="_2001년만_~MF373C_전기및계장-영천댐취수능력(2003.4.8전기및계장)_산출내역서" xfId="1522"/>
    <cellStyle name="_2001년만_~MF373C_전기방식" xfId="1524"/>
    <cellStyle name="_2001년만_~MF373C_전기방식_HIServlet?SLET=AttView&amp;APP=1&amp;ID=0007svn5y&amp;SEQ=0&amp;K=0009T21nk2&amp;FILENAME=낙동강물문화관발주설계서" xfId="1529"/>
    <cellStyle name="_2001년만_~MF373C_전기방식_산출내역서" xfId="1525"/>
    <cellStyle name="_2001년만_~MF373C_전기방식_수량산출서(2003.4.1)" xfId="1526"/>
    <cellStyle name="_2001년만_~MF373C_전기방식_수량산출서(2003.4.1)_HIServlet?SLET=AttView&amp;APP=1&amp;ID=0007svn5y&amp;SEQ=0&amp;K=0009T21nk2&amp;FILENAME=낙동강물문화관발주설계서" xfId="1528"/>
    <cellStyle name="_2001년만_~MF373C_전기방식_수량산출서(2003.4.1)_산출내역서" xfId="1527"/>
    <cellStyle name="_2001년만_~MF373C_전기-영천댐취수능력(2003.2.10) (version 1)" xfId="1530"/>
    <cellStyle name="_2001년만_~MF373C_전기-영천댐취수능력(2003.2.10) (version 1)_HIServlet?SLET=AttView&amp;APP=1&amp;ID=0007svn5y&amp;SEQ=0&amp;K=0009T21nk2&amp;FILENAME=낙동강물문화관발주설계서" xfId="1535"/>
    <cellStyle name="_2001년만_~MF373C_전기-영천댐취수능력(2003.2.10) (version 1)_산출내역서" xfId="1531"/>
    <cellStyle name="_2001년만_~MF373C_전기-영천댐취수능력(2003.2.10) (version 1)_수량산출서(2003.4.1)" xfId="1532"/>
    <cellStyle name="_2001년만_~MF373C_전기-영천댐취수능력(2003.2.10) (version 1)_수량산출서(2003.4.1)_HIServlet?SLET=AttView&amp;APP=1&amp;ID=0007svn5y&amp;SEQ=0&amp;K=0009T21nk2&amp;FILENAME=낙동강물문화관발주설계서" xfId="1534"/>
    <cellStyle name="_2001년만_~MF373C_전기-영천댐취수능력(2003.2.10) (version 1)_수량산출서(2003.4.1)_산출내역서" xfId="1533"/>
    <cellStyle name="_2001년만_~MF373C_최종실적(최종)" xfId="1536"/>
    <cellStyle name="_2001년만_~MF373C_최종실적(최종)_HIServlet?SLET=AttView&amp;APP=1&amp;ID=0007svn5y&amp;SEQ=0&amp;K=0009T21nk2&amp;FILENAME=낙동강물문화관발주설계서" xfId="1547"/>
    <cellStyle name="_2001년만_~MF373C_최종실적(최종)_산출내역서" xfId="1537"/>
    <cellStyle name="_2001년만_~MF373C_최종실적(최종)_수량산출서(2003.4.1)" xfId="1538"/>
    <cellStyle name="_2001년만_~MF373C_최종실적(최종)_수량산출서(2003.4.1)_HIServlet?SLET=AttView&amp;APP=1&amp;ID=0007svn5y&amp;SEQ=0&amp;K=0009T21nk2&amp;FILENAME=낙동강물문화관발주설계서" xfId="1540"/>
    <cellStyle name="_2001년만_~MF373C_최종실적(최종)_수량산출서(2003.4.1)_산출내역서" xfId="1539"/>
    <cellStyle name="_2001년만_~MF373C_최종실적(최종)_영천댐수량산출" xfId="1541"/>
    <cellStyle name="_2001년만_~MF373C_최종실적(최종)_영천댐수량산출_HIServlet?SLET=AttView&amp;APP=1&amp;ID=0007svn5y&amp;SEQ=0&amp;K=0009T21nk2&amp;FILENAME=낙동강물문화관발주설계서" xfId="1546"/>
    <cellStyle name="_2001년만_~MF373C_최종실적(최종)_영천댐수량산출_산출내역서" xfId="1542"/>
    <cellStyle name="_2001년만_~MF373C_최종실적(최종)_영천댐수량산출_수량산출서(2003.4.1)" xfId="1543"/>
    <cellStyle name="_2001년만_~MF373C_최종실적(최종)_영천댐수량산출_수량산출서(2003.4.1)_HIServlet?SLET=AttView&amp;APP=1&amp;ID=0007svn5y&amp;SEQ=0&amp;K=0009T21nk2&amp;FILENAME=낙동강물문화관발주설계서" xfId="1545"/>
    <cellStyle name="_2001년만_~MF373C_최종실적(최종)_영천댐수량산출_수량산출서(2003.4.1)_산출내역서" xfId="1544"/>
    <cellStyle name="_2001년만_2001예산배정액 및 내역2" xfId="1549"/>
    <cellStyle name="_2001년만_2001예산배정액 및 내역2_HIServlet?SLET=AttView&amp;APP=1&amp;ID=0007svn5y&amp;SEQ=0&amp;K=0009T21nk2&amp;FILENAME=낙동강물문화관발주설계서" xfId="1659"/>
    <cellStyle name="_2001년만_2001예산배정액 및 내역2_가설건축전기산출서" xfId="1550"/>
    <cellStyle name="_2001년만_2001예산배정액 및 내역2_가설건축전기산출서_HIServlet?SLET=AttView&amp;APP=1&amp;ID=0007svn5y&amp;SEQ=0&amp;K=0009T21nk2&amp;FILENAME=낙동강물문화관발주설계서" xfId="1555"/>
    <cellStyle name="_2001년만_2001예산배정액 및 내역2_가설건축전기산출서_산출내역서" xfId="1551"/>
    <cellStyle name="_2001년만_2001예산배정액 및 내역2_가설건축전기산출서_수량산출서(2003.4.1)" xfId="1552"/>
    <cellStyle name="_2001년만_2001예산배정액 및 내역2_가설건축전기산출서_수량산출서(2003.4.1)_HIServlet?SLET=AttView&amp;APP=1&amp;ID=0007svn5y&amp;SEQ=0&amp;K=0009T21nk2&amp;FILENAME=낙동강물문화관발주설계서" xfId="1554"/>
    <cellStyle name="_2001년만_2001예산배정액 및 내역2_가설건축전기산출서_수량산출서(2003.4.1)_산출내역서" xfId="1553"/>
    <cellStyle name="_2001년만_2001예산배정액 및 내역2_가설동력수량산출" xfId="1556"/>
    <cellStyle name="_2001년만_2001예산배정액 및 내역2_가설동력수량산출_HIServlet?SLET=AttView&amp;APP=1&amp;ID=0007svn5y&amp;SEQ=0&amp;K=0009T21nk2&amp;FILENAME=낙동강물문화관발주설계서" xfId="1561"/>
    <cellStyle name="_2001년만_2001예산배정액 및 내역2_가설동력수량산출_산출내역서" xfId="1557"/>
    <cellStyle name="_2001년만_2001예산배정액 및 내역2_가설동력수량산출_수량산출서(2003.4.1)" xfId="1558"/>
    <cellStyle name="_2001년만_2001예산배정액 및 내역2_가설동력수량산출_수량산출서(2003.4.1)_HIServlet?SLET=AttView&amp;APP=1&amp;ID=0007svn5y&amp;SEQ=0&amp;K=0009T21nk2&amp;FILENAME=낙동강물문화관발주설계서" xfId="1560"/>
    <cellStyle name="_2001년만_2001예산배정액 및 내역2_가설동력수량산출_수량산출서(2003.4.1)_산출내역서" xfId="1559"/>
    <cellStyle name="_2001년만_2001예산배정액 및 내역2_가설통신수량" xfId="1562"/>
    <cellStyle name="_2001년만_2001예산배정액 및 내역2_가설통신수량_HIServlet?SLET=AttView&amp;APP=1&amp;ID=0007svn5y&amp;SEQ=0&amp;K=0009T21nk2&amp;FILENAME=낙동강물문화관발주설계서" xfId="1567"/>
    <cellStyle name="_2001년만_2001예산배정액 및 내역2_가설통신수량_산출내역서" xfId="1563"/>
    <cellStyle name="_2001년만_2001예산배정액 및 내역2_가설통신수량_수량산출서(2003.4.1)" xfId="1564"/>
    <cellStyle name="_2001년만_2001예산배정액 및 내역2_가설통신수량_수량산출서(2003.4.1)_HIServlet?SLET=AttView&amp;APP=1&amp;ID=0007svn5y&amp;SEQ=0&amp;K=0009T21nk2&amp;FILENAME=낙동강물문화관발주설계서" xfId="1566"/>
    <cellStyle name="_2001년만_2001예산배정액 및 내역2_가설통신수량_수량산출서(2003.4.1)_산출내역서" xfId="1565"/>
    <cellStyle name="_2001년만_2001예산배정액 및 내역2_경보국설계서(철관주2003.1.30최종)" xfId="1568"/>
    <cellStyle name="_2001년만_2001예산배정액 및 내역2_경보국설계서(철관주2003.1.30최종)_HIServlet?SLET=AttView&amp;APP=1&amp;ID=0007svn5y&amp;SEQ=0&amp;K=0009T21nk2&amp;FILENAME=낙동강물문화관발주설계서" xfId="1579"/>
    <cellStyle name="_2001년만_2001예산배정액 및 내역2_경보국설계서(철관주2003.1.30최종)_산출내역서" xfId="1569"/>
    <cellStyle name="_2001년만_2001예산배정액 및 내역2_경보국설계서(철관주2003.1.30최종)_수량산출서(2003.4.1)" xfId="1570"/>
    <cellStyle name="_2001년만_2001예산배정액 및 내역2_경보국설계서(철관주2003.1.30최종)_수량산출서(2003.4.1)_HIServlet?SLET=AttView&amp;APP=1&amp;ID=0007svn5y&amp;SEQ=0&amp;K=0009T21nk2&amp;FILENAME=낙동강물문화관발주설계서" xfId="1572"/>
    <cellStyle name="_2001년만_2001예산배정액 및 내역2_경보국설계서(철관주2003.1.30최종)_수량산출서(2003.4.1)_산출내역서" xfId="1571"/>
    <cellStyle name="_2001년만_2001예산배정액 및 내역2_경보국설계서(철관주2003.1.30최종)_영천댐수량산출" xfId="1573"/>
    <cellStyle name="_2001년만_2001예산배정액 및 내역2_경보국설계서(철관주2003.1.30최종)_영천댐수량산출_HIServlet?SLET=AttView&amp;APP=1&amp;ID=0007svn5y&amp;SEQ=0&amp;K=0009T21nk2&amp;FILENAME=낙동강물문화관발주설계서" xfId="1578"/>
    <cellStyle name="_2001년만_2001예산배정액 및 내역2_경보국설계서(철관주2003.1.30최종)_영천댐수량산출_산출내역서" xfId="1574"/>
    <cellStyle name="_2001년만_2001예산배정액 및 내역2_경보국설계서(철관주2003.1.30최종)_영천댐수량산출_수량산출서(2003.4.1)" xfId="1575"/>
    <cellStyle name="_2001년만_2001예산배정액 및 내역2_경보국설계서(철관주2003.1.30최종)_영천댐수량산출_수량산출서(2003.4.1)_HIServlet?SLET=AttView&amp;APP=1&amp;ID=0007svn5y&amp;SEQ=0&amp;K=0009T21nk2&amp;FILENAME=낙동강물문화관발주설계서" xfId="1577"/>
    <cellStyle name="_2001년만_2001예산배정액 및 내역2_경보국설계서(철관주2003.1.30최종)_영천댐수량산출_수량산출서(2003.4.1)_산출내역서" xfId="1576"/>
    <cellStyle name="_2001년만_2001예산배정액 및 내역2_대곡내역서0329(전기)-기계설비금액확인" xfId="1580"/>
    <cellStyle name="_2001년만_2001예산배정액 및 내역2_대곡내역서0329(전기)-기계설비금액확인_HIServlet?SLET=AttView&amp;APP=1&amp;ID=0007svn5y&amp;SEQ=0&amp;K=0009T21nk2&amp;FILENAME=낙동강물문화관발주설계서" xfId="1582"/>
    <cellStyle name="_2001년만_2001예산배정액 및 내역2_대곡내역서0329(전기)-기계설비금액확인_산출내역서" xfId="1581"/>
    <cellStyle name="_2001년만_2001예산배정액 및 내역2_산출내역서" xfId="1583"/>
    <cellStyle name="_2001년만_2001예산배정액 및 내역2_수량산출서(2003.4.1)" xfId="1584"/>
    <cellStyle name="_2001년만_2001예산배정액 및 내역2_수량산출서(2003.4.1)_HIServlet?SLET=AttView&amp;APP=1&amp;ID=0007svn5y&amp;SEQ=0&amp;K=0009T21nk2&amp;FILENAME=낙동강물문화관발주설계서" xfId="1586"/>
    <cellStyle name="_2001년만_2001예산배정액 및 내역2_수량산출서(2003.4.1)_산출내역서" xfId="1585"/>
    <cellStyle name="_2001년만_2001예산배정액 및 내역2_영구동력수량산출" xfId="1587"/>
    <cellStyle name="_2001년만_2001예산배정액 및 내역2_영구동력수량산출_HIServlet?SLET=AttView&amp;APP=1&amp;ID=0007svn5y&amp;SEQ=0&amp;K=0009T21nk2&amp;FILENAME=낙동강물문화관발주설계서" xfId="1592"/>
    <cellStyle name="_2001년만_2001예산배정액 및 내역2_영구동력수량산출_산출내역서" xfId="1588"/>
    <cellStyle name="_2001년만_2001예산배정액 및 내역2_영구동력수량산출_수량산출서(2003.4.1)" xfId="1589"/>
    <cellStyle name="_2001년만_2001예산배정액 및 내역2_영구동력수량산출_수량산출서(2003.4.1)_HIServlet?SLET=AttView&amp;APP=1&amp;ID=0007svn5y&amp;SEQ=0&amp;K=0009T21nk2&amp;FILENAME=낙동강물문화관발주설계서" xfId="1591"/>
    <cellStyle name="_2001년만_2001예산배정액 및 내역2_영구동력수량산출_수량산출서(2003.4.1)_산출내역서" xfId="1590"/>
    <cellStyle name="_2001년만_2001예산배정액 및 내역2_영천댐수량산출" xfId="1593"/>
    <cellStyle name="_2001년만_2001예산배정액 및 내역2_영천댐수량산출_HIServlet?SLET=AttView&amp;APP=1&amp;ID=0007svn5y&amp;SEQ=0&amp;K=0009T21nk2&amp;FILENAME=낙동강물문화관발주설계서" xfId="1598"/>
    <cellStyle name="_2001년만_2001예산배정액 및 내역2_영천댐수량산출_산출내역서" xfId="1594"/>
    <cellStyle name="_2001년만_2001예산배정액 및 내역2_영천댐수량산출_수량산출서(2003.4.1)" xfId="1595"/>
    <cellStyle name="_2001년만_2001예산배정액 및 내역2_영천댐수량산출_수량산출서(2003.4.1)_HIServlet?SLET=AttView&amp;APP=1&amp;ID=0007svn5y&amp;SEQ=0&amp;K=0009T21nk2&amp;FILENAME=낙동강물문화관발주설계서" xfId="1597"/>
    <cellStyle name="_2001년만_2001예산배정액 및 내역2_영천댐수량산출_수량산출서(2003.4.1)_산출내역서" xfId="1596"/>
    <cellStyle name="_2001년만_2001예산배정액 및 내역2_영천댐최종(감시및CCTV)" xfId="1599"/>
    <cellStyle name="_2001년만_2001예산배정액 및 내역2_영천댐최종(감시및CCTV)_HIServlet?SLET=AttView&amp;APP=1&amp;ID=0007svn5y&amp;SEQ=0&amp;K=0009T21nk2&amp;FILENAME=낙동강물문화관발주설계서" xfId="1601"/>
    <cellStyle name="_2001년만_2001예산배정액 및 내역2_영천댐최종(감시및CCTV)_산출내역서" xfId="1600"/>
    <cellStyle name="_2001년만_2001예산배정액 및 내역2_영천댐최종(홍수예설비공사)" xfId="1602"/>
    <cellStyle name="_2001년만_2001예산배정액 및 내역2_영천댐최종(홍수예설비공사)_HIServlet?SLET=AttView&amp;APP=1&amp;ID=0007svn5y&amp;SEQ=0&amp;K=0009T21nk2&amp;FILENAME=낙동강물문화관발주설계서" xfId="1604"/>
    <cellStyle name="_2001년만_2001예산배정액 및 내역2_영천댐최종(홍수예설비공사)_산출내역서" xfId="1603"/>
    <cellStyle name="_2001년만_2001예산배정액 및 내역2_오리지날최종-경보국설계서(철관주2003.2.13) (version 3) (version 1)" xfId="1605"/>
    <cellStyle name="_2001년만_2001예산배정액 및 내역2_오리지날최종-경보국설계서(철관주2003.2.13) (version 3) (version 1)_HIServlet?SLET=AttView&amp;APP=1&amp;ID=0007svn5y&amp;SEQ=0&amp;K=0009T21nk2&amp;FILENAME=낙동강물문화관발주설계서" xfId="1610"/>
    <cellStyle name="_2001년만_2001예산배정액 및 내역2_오리지날최종-경보국설계서(철관주2003.2.13) (version 3) (version 1)_산출내역서" xfId="1606"/>
    <cellStyle name="_2001년만_2001예산배정액 및 내역2_오리지날최종-경보국설계서(철관주2003.2.13) (version 3) (version 1)_수량산출서(2003.4.1)" xfId="1607"/>
    <cellStyle name="_2001년만_2001예산배정액 및 내역2_오리지날최종-경보국설계서(철관주2003.2.13) (version 3) (version 1)_수량산출서(2003.4.1)_HIServlet?SLET=AttView&amp;APP=1&amp;ID=0007svn5y&amp;SEQ=0&amp;K=0009T21nk2&amp;FILENAME=낙동강물문화관발주설계서" xfId="1609"/>
    <cellStyle name="_2001년만_2001예산배정액 및 내역2_오리지날최종-경보국설계서(철관주2003.2.13) (version 3) (version 1)_수량산출서(2003.4.1)_산출내역서" xfId="1608"/>
    <cellStyle name="_2001년만_2001예산배정액 및 내역2_오리지날최종-경보국설계서(철관주2003.2.6)" xfId="1611"/>
    <cellStyle name="_2001년만_2001예산배정액 및 내역2_오리지날최종-경보국설계서(철관주2003.2.6)_HIServlet?SLET=AttView&amp;APP=1&amp;ID=0007svn5y&amp;SEQ=0&amp;K=0009T21nk2&amp;FILENAME=낙동강물문화관발주설계서" xfId="1616"/>
    <cellStyle name="_2001년만_2001예산배정액 및 내역2_오리지날최종-경보국설계서(철관주2003.2.6)_산출내역서" xfId="1612"/>
    <cellStyle name="_2001년만_2001예산배정액 및 내역2_오리지날최종-경보국설계서(철관주2003.2.6)_수량산출서(2003.4.1)" xfId="1613"/>
    <cellStyle name="_2001년만_2001예산배정액 및 내역2_오리지날최종-경보국설계서(철관주2003.2.6)_수량산출서(2003.4.1)_HIServlet?SLET=AttView&amp;APP=1&amp;ID=0007svn5y&amp;SEQ=0&amp;K=0009T21nk2&amp;FILENAME=낙동강물문화관발주설계서" xfId="1615"/>
    <cellStyle name="_2001년만_2001예산배정액 및 내역2_오리지날최종-경보국설계서(철관주2003.2.6)_수량산출서(2003.4.1)_산출내역서" xfId="1614"/>
    <cellStyle name="_2001년만_2001예산배정액 및 내역2_오리지날최종-경보국설계서(철관주2003.2.9) (version 2)" xfId="1617"/>
    <cellStyle name="_2001년만_2001예산배정액 및 내역2_오리지날최종-경보국설계서(철관주2003.2.9) (version 2)_HIServlet?SLET=AttView&amp;APP=1&amp;ID=0007svn5y&amp;SEQ=0&amp;K=0009T21nk2&amp;FILENAME=낙동강물문화관발주설계서" xfId="1622"/>
    <cellStyle name="_2001년만_2001예산배정액 및 내역2_오리지날최종-경보국설계서(철관주2003.2.9) (version 2)_산출내역서" xfId="1618"/>
    <cellStyle name="_2001년만_2001예산배정액 및 내역2_오리지날최종-경보국설계서(철관주2003.2.9) (version 2)_수량산출서(2003.4.1)" xfId="1619"/>
    <cellStyle name="_2001년만_2001예산배정액 및 내역2_오리지날최종-경보국설계서(철관주2003.2.9) (version 2)_수량산출서(2003.4.1)_HIServlet?SLET=AttView&amp;APP=1&amp;ID=0007svn5y&amp;SEQ=0&amp;K=0009T21nk2&amp;FILENAME=낙동강물문화관발주설계서" xfId="1621"/>
    <cellStyle name="_2001년만_2001예산배정액 및 내역2_오리지날최종-경보국설계서(철관주2003.2.9) (version 2)_수량산출서(2003.4.1)_산출내역서" xfId="1620"/>
    <cellStyle name="_2001년만_2001예산배정액 및 내역2_옥곡수량" xfId="1623"/>
    <cellStyle name="_2001년만_2001예산배정액 및 내역2_옥곡수량_HIServlet?SLET=AttView&amp;APP=1&amp;ID=0007svn5y&amp;SEQ=0&amp;K=0009T21nk2&amp;FILENAME=낙동강물문화관발주설계서" xfId="1625"/>
    <cellStyle name="_2001년만_2001예산배정액 및 내역2_옥곡수량_산출내역서" xfId="1624"/>
    <cellStyle name="_2001년만_2001예산배정액 및 내역2_전기-광양3단계(옥곡가압장)" xfId="1626"/>
    <cellStyle name="_2001년만_2001예산배정액 및 내역2_전기-광양3단계(옥곡가압장)_HIServlet?SLET=AttView&amp;APP=1&amp;ID=0007svn5y&amp;SEQ=0&amp;K=0009T21nk2&amp;FILENAME=낙동강물문화관발주설계서" xfId="1628"/>
    <cellStyle name="_2001년만_2001예산배정액 및 내역2_전기-광양3단계(옥곡가압장)_산출내역서" xfId="1627"/>
    <cellStyle name="_2001년만_2001예산배정액 및 내역2_전기및계장-영천댐(03.9.8신설및철거나눔)" xfId="1629"/>
    <cellStyle name="_2001년만_2001예산배정액 및 내역2_전기및계장-영천댐(03.9.8신설및철거나눔)_HIServlet?SLET=AttView&amp;APP=1&amp;ID=0007svn5y&amp;SEQ=0&amp;K=0009T21nk2&amp;FILENAME=낙동강물문화관발주설계서" xfId="1631"/>
    <cellStyle name="_2001년만_2001예산배정액 및 내역2_전기및계장-영천댐(03.9.8신설및철거나눔)_산출내역서" xfId="1630"/>
    <cellStyle name="_2001년만_2001예산배정액 및 내역2_전기및계장-영천댐취수능력(2003.4.8전기및계장)" xfId="1632"/>
    <cellStyle name="_2001년만_2001예산배정액 및 내역2_전기및계장-영천댐취수능력(2003.4.8전기및계장)_HIServlet?SLET=AttView&amp;APP=1&amp;ID=0007svn5y&amp;SEQ=0&amp;K=0009T21nk2&amp;FILENAME=낙동강물문화관발주설계서" xfId="1634"/>
    <cellStyle name="_2001년만_2001예산배정액 및 내역2_전기및계장-영천댐취수능력(2003.4.8전기및계장)_산출내역서" xfId="1633"/>
    <cellStyle name="_2001년만_2001예산배정액 및 내역2_전기방식" xfId="1635"/>
    <cellStyle name="_2001년만_2001예산배정액 및 내역2_전기방식_HIServlet?SLET=AttView&amp;APP=1&amp;ID=0007svn5y&amp;SEQ=0&amp;K=0009T21nk2&amp;FILENAME=낙동강물문화관발주설계서" xfId="1640"/>
    <cellStyle name="_2001년만_2001예산배정액 및 내역2_전기방식_산출내역서" xfId="1636"/>
    <cellStyle name="_2001년만_2001예산배정액 및 내역2_전기방식_수량산출서(2003.4.1)" xfId="1637"/>
    <cellStyle name="_2001년만_2001예산배정액 및 내역2_전기방식_수량산출서(2003.4.1)_HIServlet?SLET=AttView&amp;APP=1&amp;ID=0007svn5y&amp;SEQ=0&amp;K=0009T21nk2&amp;FILENAME=낙동강물문화관발주설계서" xfId="1639"/>
    <cellStyle name="_2001년만_2001예산배정액 및 내역2_전기방식_수량산출서(2003.4.1)_산출내역서" xfId="1638"/>
    <cellStyle name="_2001년만_2001예산배정액 및 내역2_전기-영천댐취수능력(2003.2.10) (version 1)" xfId="1641"/>
    <cellStyle name="_2001년만_2001예산배정액 및 내역2_전기-영천댐취수능력(2003.2.10) (version 1)_HIServlet?SLET=AttView&amp;APP=1&amp;ID=0007svn5y&amp;SEQ=0&amp;K=0009T21nk2&amp;FILENAME=낙동강물문화관발주설계서" xfId="1646"/>
    <cellStyle name="_2001년만_2001예산배정액 및 내역2_전기-영천댐취수능력(2003.2.10) (version 1)_산출내역서" xfId="1642"/>
    <cellStyle name="_2001년만_2001예산배정액 및 내역2_전기-영천댐취수능력(2003.2.10) (version 1)_수량산출서(2003.4.1)" xfId="1643"/>
    <cellStyle name="_2001년만_2001예산배정액 및 내역2_전기-영천댐취수능력(2003.2.10) (version 1)_수량산출서(2003.4.1)_HIServlet?SLET=AttView&amp;APP=1&amp;ID=0007svn5y&amp;SEQ=0&amp;K=0009T21nk2&amp;FILENAME=낙동강물문화관발주설계서" xfId="1645"/>
    <cellStyle name="_2001년만_2001예산배정액 및 내역2_전기-영천댐취수능력(2003.2.10) (version 1)_수량산출서(2003.4.1)_산출내역서" xfId="1644"/>
    <cellStyle name="_2001년만_2001예산배정액 및 내역2_최종실적(최종)" xfId="1647"/>
    <cellStyle name="_2001년만_2001예산배정액 및 내역2_최종실적(최종)_HIServlet?SLET=AttView&amp;APP=1&amp;ID=0007svn5y&amp;SEQ=0&amp;K=0009T21nk2&amp;FILENAME=낙동강물문화관발주설계서" xfId="1658"/>
    <cellStyle name="_2001년만_2001예산배정액 및 내역2_최종실적(최종)_산출내역서" xfId="1648"/>
    <cellStyle name="_2001년만_2001예산배정액 및 내역2_최종실적(최종)_수량산출서(2003.4.1)" xfId="1649"/>
    <cellStyle name="_2001년만_2001예산배정액 및 내역2_최종실적(최종)_수량산출서(2003.4.1)_HIServlet?SLET=AttView&amp;APP=1&amp;ID=0007svn5y&amp;SEQ=0&amp;K=0009T21nk2&amp;FILENAME=낙동강물문화관발주설계서" xfId="1651"/>
    <cellStyle name="_2001년만_2001예산배정액 및 내역2_최종실적(최종)_수량산출서(2003.4.1)_산출내역서" xfId="1650"/>
    <cellStyle name="_2001년만_2001예산배정액 및 내역2_최종실적(최종)_영천댐수량산출" xfId="1652"/>
    <cellStyle name="_2001년만_2001예산배정액 및 내역2_최종실적(최종)_영천댐수량산출_HIServlet?SLET=AttView&amp;APP=1&amp;ID=0007svn5y&amp;SEQ=0&amp;K=0009T21nk2&amp;FILENAME=낙동강물문화관발주설계서" xfId="1657"/>
    <cellStyle name="_2001년만_2001예산배정액 및 내역2_최종실적(최종)_영천댐수량산출_산출내역서" xfId="1653"/>
    <cellStyle name="_2001년만_2001예산배정액 및 내역2_최종실적(최종)_영천댐수량산출_수량산출서(2003.4.1)" xfId="1654"/>
    <cellStyle name="_2001년만_2001예산배정액 및 내역2_최종실적(최종)_영천댐수량산출_수량산출서(2003.4.1)_HIServlet?SLET=AttView&amp;APP=1&amp;ID=0007svn5y&amp;SEQ=0&amp;K=0009T21nk2&amp;FILENAME=낙동강물문화관발주설계서" xfId="1656"/>
    <cellStyle name="_2001년만_2001예산배정액 및 내역2_최종실적(최종)_영천댐수량산출_수량산출서(2003.4.1)_산출내역서" xfId="1655"/>
    <cellStyle name="_2001년만_HIServlet?SLET=AttView&amp;APP=1&amp;ID=0007svn5y&amp;SEQ=0&amp;K=0009T21nk2&amp;FILENAME=낙동강물문화관발주설계서" xfId="1769"/>
    <cellStyle name="_2001년만_가설건축전기산출서" xfId="1660"/>
    <cellStyle name="_2001년만_가설건축전기산출서_HIServlet?SLET=AttView&amp;APP=1&amp;ID=0007svn5y&amp;SEQ=0&amp;K=0009T21nk2&amp;FILENAME=낙동강물문화관발주설계서" xfId="1665"/>
    <cellStyle name="_2001년만_가설건축전기산출서_산출내역서" xfId="1661"/>
    <cellStyle name="_2001년만_가설건축전기산출서_수량산출서(2003.4.1)" xfId="1662"/>
    <cellStyle name="_2001년만_가설건축전기산출서_수량산출서(2003.4.1)_HIServlet?SLET=AttView&amp;APP=1&amp;ID=0007svn5y&amp;SEQ=0&amp;K=0009T21nk2&amp;FILENAME=낙동강물문화관발주설계서" xfId="1664"/>
    <cellStyle name="_2001년만_가설건축전기산출서_수량산출서(2003.4.1)_산출내역서" xfId="1663"/>
    <cellStyle name="_2001년만_가설동력수량산출" xfId="1666"/>
    <cellStyle name="_2001년만_가설동력수량산출_HIServlet?SLET=AttView&amp;APP=1&amp;ID=0007svn5y&amp;SEQ=0&amp;K=0009T21nk2&amp;FILENAME=낙동강물문화관발주설계서" xfId="1671"/>
    <cellStyle name="_2001년만_가설동력수량산출_산출내역서" xfId="1667"/>
    <cellStyle name="_2001년만_가설동력수량산출_수량산출서(2003.4.1)" xfId="1668"/>
    <cellStyle name="_2001년만_가설동력수량산출_수량산출서(2003.4.1)_HIServlet?SLET=AttView&amp;APP=1&amp;ID=0007svn5y&amp;SEQ=0&amp;K=0009T21nk2&amp;FILENAME=낙동강물문화관발주설계서" xfId="1670"/>
    <cellStyle name="_2001년만_가설동력수량산출_수량산출서(2003.4.1)_산출내역서" xfId="1669"/>
    <cellStyle name="_2001년만_가설통신수량" xfId="1672"/>
    <cellStyle name="_2001년만_가설통신수량_HIServlet?SLET=AttView&amp;APP=1&amp;ID=0007svn5y&amp;SEQ=0&amp;K=0009T21nk2&amp;FILENAME=낙동강물문화관발주설계서" xfId="1677"/>
    <cellStyle name="_2001년만_가설통신수량_산출내역서" xfId="1673"/>
    <cellStyle name="_2001년만_가설통신수량_수량산출서(2003.4.1)" xfId="1674"/>
    <cellStyle name="_2001년만_가설통신수량_수량산출서(2003.4.1)_HIServlet?SLET=AttView&amp;APP=1&amp;ID=0007svn5y&amp;SEQ=0&amp;K=0009T21nk2&amp;FILENAME=낙동강물문화관발주설계서" xfId="1676"/>
    <cellStyle name="_2001년만_가설통신수량_수량산출서(2003.4.1)_산출내역서" xfId="1675"/>
    <cellStyle name="_2001년만_경보국설계서(철관주2003.1.30최종)" xfId="1678"/>
    <cellStyle name="_2001년만_경보국설계서(철관주2003.1.30최종)_HIServlet?SLET=AttView&amp;APP=1&amp;ID=0007svn5y&amp;SEQ=0&amp;K=0009T21nk2&amp;FILENAME=낙동강물문화관발주설계서" xfId="1689"/>
    <cellStyle name="_2001년만_경보국설계서(철관주2003.1.30최종)_산출내역서" xfId="1679"/>
    <cellStyle name="_2001년만_경보국설계서(철관주2003.1.30최종)_수량산출서(2003.4.1)" xfId="1680"/>
    <cellStyle name="_2001년만_경보국설계서(철관주2003.1.30최종)_수량산출서(2003.4.1)_HIServlet?SLET=AttView&amp;APP=1&amp;ID=0007svn5y&amp;SEQ=0&amp;K=0009T21nk2&amp;FILENAME=낙동강물문화관발주설계서" xfId="1682"/>
    <cellStyle name="_2001년만_경보국설계서(철관주2003.1.30최종)_수량산출서(2003.4.1)_산출내역서" xfId="1681"/>
    <cellStyle name="_2001년만_경보국설계서(철관주2003.1.30최종)_영천댐수량산출" xfId="1683"/>
    <cellStyle name="_2001년만_경보국설계서(철관주2003.1.30최종)_영천댐수량산출_HIServlet?SLET=AttView&amp;APP=1&amp;ID=0007svn5y&amp;SEQ=0&amp;K=0009T21nk2&amp;FILENAME=낙동강물문화관발주설계서" xfId="1688"/>
    <cellStyle name="_2001년만_경보국설계서(철관주2003.1.30최종)_영천댐수량산출_산출내역서" xfId="1684"/>
    <cellStyle name="_2001년만_경보국설계서(철관주2003.1.30최종)_영천댐수량산출_수량산출서(2003.4.1)" xfId="1685"/>
    <cellStyle name="_2001년만_경보국설계서(철관주2003.1.30최종)_영천댐수량산출_수량산출서(2003.4.1)_HIServlet?SLET=AttView&amp;APP=1&amp;ID=0007svn5y&amp;SEQ=0&amp;K=0009T21nk2&amp;FILENAME=낙동강물문화관발주설계서" xfId="1687"/>
    <cellStyle name="_2001년만_경보국설계서(철관주2003.1.30최종)_영천댐수량산출_수량산출서(2003.4.1)_산출내역서" xfId="1686"/>
    <cellStyle name="_2001년만_대곡내역서0329(전기)-기계설비금액확인" xfId="1690"/>
    <cellStyle name="_2001년만_대곡내역서0329(전기)-기계설비금액확인_HIServlet?SLET=AttView&amp;APP=1&amp;ID=0007svn5y&amp;SEQ=0&amp;K=0009T21nk2&amp;FILENAME=낙동강물문화관발주설계서" xfId="1692"/>
    <cellStyle name="_2001년만_대곡내역서0329(전기)-기계설비금액확인_산출내역서" xfId="1691"/>
    <cellStyle name="_2001년만_산출내역서" xfId="1693"/>
    <cellStyle name="_2001년만_수량산출서(2003.4.1)" xfId="1694"/>
    <cellStyle name="_2001년만_수량산출서(2003.4.1)_HIServlet?SLET=AttView&amp;APP=1&amp;ID=0007svn5y&amp;SEQ=0&amp;K=0009T21nk2&amp;FILENAME=낙동강물문화관발주설계서" xfId="1696"/>
    <cellStyle name="_2001년만_수량산출서(2003.4.1)_산출내역서" xfId="1695"/>
    <cellStyle name="_2001년만_영구동력수량산출" xfId="1697"/>
    <cellStyle name="_2001년만_영구동력수량산출_HIServlet?SLET=AttView&amp;APP=1&amp;ID=0007svn5y&amp;SEQ=0&amp;K=0009T21nk2&amp;FILENAME=낙동강물문화관발주설계서" xfId="1702"/>
    <cellStyle name="_2001년만_영구동력수량산출_산출내역서" xfId="1698"/>
    <cellStyle name="_2001년만_영구동력수량산출_수량산출서(2003.4.1)" xfId="1699"/>
    <cellStyle name="_2001년만_영구동력수량산출_수량산출서(2003.4.1)_HIServlet?SLET=AttView&amp;APP=1&amp;ID=0007svn5y&amp;SEQ=0&amp;K=0009T21nk2&amp;FILENAME=낙동강물문화관발주설계서" xfId="1701"/>
    <cellStyle name="_2001년만_영구동력수량산출_수량산출서(2003.4.1)_산출내역서" xfId="1700"/>
    <cellStyle name="_2001년만_영천댐수량산출" xfId="1703"/>
    <cellStyle name="_2001년만_영천댐수량산출_HIServlet?SLET=AttView&amp;APP=1&amp;ID=0007svn5y&amp;SEQ=0&amp;K=0009T21nk2&amp;FILENAME=낙동강물문화관발주설계서" xfId="1708"/>
    <cellStyle name="_2001년만_영천댐수량산출_산출내역서" xfId="1704"/>
    <cellStyle name="_2001년만_영천댐수량산출_수량산출서(2003.4.1)" xfId="1705"/>
    <cellStyle name="_2001년만_영천댐수량산출_수량산출서(2003.4.1)_HIServlet?SLET=AttView&amp;APP=1&amp;ID=0007svn5y&amp;SEQ=0&amp;K=0009T21nk2&amp;FILENAME=낙동강물문화관발주설계서" xfId="1707"/>
    <cellStyle name="_2001년만_영천댐수량산출_수량산출서(2003.4.1)_산출내역서" xfId="1706"/>
    <cellStyle name="_2001년만_영천댐최종(감시및CCTV)" xfId="1709"/>
    <cellStyle name="_2001년만_영천댐최종(감시및CCTV)_HIServlet?SLET=AttView&amp;APP=1&amp;ID=0007svn5y&amp;SEQ=0&amp;K=0009T21nk2&amp;FILENAME=낙동강물문화관발주설계서" xfId="1711"/>
    <cellStyle name="_2001년만_영천댐최종(감시및CCTV)_산출내역서" xfId="1710"/>
    <cellStyle name="_2001년만_영천댐최종(홍수예설비공사)" xfId="1712"/>
    <cellStyle name="_2001년만_영천댐최종(홍수예설비공사)_HIServlet?SLET=AttView&amp;APP=1&amp;ID=0007svn5y&amp;SEQ=0&amp;K=0009T21nk2&amp;FILENAME=낙동강물문화관발주설계서" xfId="1714"/>
    <cellStyle name="_2001년만_영천댐최종(홍수예설비공사)_산출내역서" xfId="1713"/>
    <cellStyle name="_2001년만_오리지날최종-경보국설계서(철관주2003.2.13) (version 3) (version 1)" xfId="1715"/>
    <cellStyle name="_2001년만_오리지날최종-경보국설계서(철관주2003.2.13) (version 3) (version 1)_HIServlet?SLET=AttView&amp;APP=1&amp;ID=0007svn5y&amp;SEQ=0&amp;K=0009T21nk2&amp;FILENAME=낙동강물문화관발주설계서" xfId="1720"/>
    <cellStyle name="_2001년만_오리지날최종-경보국설계서(철관주2003.2.13) (version 3) (version 1)_산출내역서" xfId="1716"/>
    <cellStyle name="_2001년만_오리지날최종-경보국설계서(철관주2003.2.13) (version 3) (version 1)_수량산출서(2003.4.1)" xfId="1717"/>
    <cellStyle name="_2001년만_오리지날최종-경보국설계서(철관주2003.2.13) (version 3) (version 1)_수량산출서(2003.4.1)_HIServlet?SLET=AttView&amp;APP=1&amp;ID=0007svn5y&amp;SEQ=0&amp;K=0009T21nk2&amp;FILENAME=낙동강물문화관발주설계서" xfId="1719"/>
    <cellStyle name="_2001년만_오리지날최종-경보국설계서(철관주2003.2.13) (version 3) (version 1)_수량산출서(2003.4.1)_산출내역서" xfId="1718"/>
    <cellStyle name="_2001년만_오리지날최종-경보국설계서(철관주2003.2.6)" xfId="1721"/>
    <cellStyle name="_2001년만_오리지날최종-경보국설계서(철관주2003.2.6)_HIServlet?SLET=AttView&amp;APP=1&amp;ID=0007svn5y&amp;SEQ=0&amp;K=0009T21nk2&amp;FILENAME=낙동강물문화관발주설계서" xfId="1726"/>
    <cellStyle name="_2001년만_오리지날최종-경보국설계서(철관주2003.2.6)_산출내역서" xfId="1722"/>
    <cellStyle name="_2001년만_오리지날최종-경보국설계서(철관주2003.2.6)_수량산출서(2003.4.1)" xfId="1723"/>
    <cellStyle name="_2001년만_오리지날최종-경보국설계서(철관주2003.2.6)_수량산출서(2003.4.1)_HIServlet?SLET=AttView&amp;APP=1&amp;ID=0007svn5y&amp;SEQ=0&amp;K=0009T21nk2&amp;FILENAME=낙동강물문화관발주설계서" xfId="1725"/>
    <cellStyle name="_2001년만_오리지날최종-경보국설계서(철관주2003.2.6)_수량산출서(2003.4.1)_산출내역서" xfId="1724"/>
    <cellStyle name="_2001년만_오리지날최종-경보국설계서(철관주2003.2.9) (version 2)" xfId="1727"/>
    <cellStyle name="_2001년만_오리지날최종-경보국설계서(철관주2003.2.9) (version 2)_HIServlet?SLET=AttView&amp;APP=1&amp;ID=0007svn5y&amp;SEQ=0&amp;K=0009T21nk2&amp;FILENAME=낙동강물문화관발주설계서" xfId="1732"/>
    <cellStyle name="_2001년만_오리지날최종-경보국설계서(철관주2003.2.9) (version 2)_산출내역서" xfId="1728"/>
    <cellStyle name="_2001년만_오리지날최종-경보국설계서(철관주2003.2.9) (version 2)_수량산출서(2003.4.1)" xfId="1729"/>
    <cellStyle name="_2001년만_오리지날최종-경보국설계서(철관주2003.2.9) (version 2)_수량산출서(2003.4.1)_HIServlet?SLET=AttView&amp;APP=1&amp;ID=0007svn5y&amp;SEQ=0&amp;K=0009T21nk2&amp;FILENAME=낙동강물문화관발주설계서" xfId="1731"/>
    <cellStyle name="_2001년만_오리지날최종-경보국설계서(철관주2003.2.9) (version 2)_수량산출서(2003.4.1)_산출내역서" xfId="1730"/>
    <cellStyle name="_2001년만_옥곡수량" xfId="1733"/>
    <cellStyle name="_2001년만_옥곡수량_HIServlet?SLET=AttView&amp;APP=1&amp;ID=0007svn5y&amp;SEQ=0&amp;K=0009T21nk2&amp;FILENAME=낙동강물문화관발주설계서" xfId="1735"/>
    <cellStyle name="_2001년만_옥곡수량_산출내역서" xfId="1734"/>
    <cellStyle name="_2001년만_전기-광양3단계(옥곡가압장)" xfId="1736"/>
    <cellStyle name="_2001년만_전기-광양3단계(옥곡가압장)_HIServlet?SLET=AttView&amp;APP=1&amp;ID=0007svn5y&amp;SEQ=0&amp;K=0009T21nk2&amp;FILENAME=낙동강물문화관발주설계서" xfId="1738"/>
    <cellStyle name="_2001년만_전기-광양3단계(옥곡가압장)_산출내역서" xfId="1737"/>
    <cellStyle name="_2001년만_전기및계장-영천댐(03.9.8신설및철거나눔)" xfId="1739"/>
    <cellStyle name="_2001년만_전기및계장-영천댐(03.9.8신설및철거나눔)_HIServlet?SLET=AttView&amp;APP=1&amp;ID=0007svn5y&amp;SEQ=0&amp;K=0009T21nk2&amp;FILENAME=낙동강물문화관발주설계서" xfId="1741"/>
    <cellStyle name="_2001년만_전기및계장-영천댐(03.9.8신설및철거나눔)_산출내역서" xfId="1740"/>
    <cellStyle name="_2001년만_전기및계장-영천댐취수능력(2003.4.8전기및계장)" xfId="1742"/>
    <cellStyle name="_2001년만_전기및계장-영천댐취수능력(2003.4.8전기및계장)_HIServlet?SLET=AttView&amp;APP=1&amp;ID=0007svn5y&amp;SEQ=0&amp;K=0009T21nk2&amp;FILENAME=낙동강물문화관발주설계서" xfId="1744"/>
    <cellStyle name="_2001년만_전기및계장-영천댐취수능력(2003.4.8전기및계장)_산출내역서" xfId="1743"/>
    <cellStyle name="_2001년만_전기방식" xfId="1745"/>
    <cellStyle name="_2001년만_전기방식_HIServlet?SLET=AttView&amp;APP=1&amp;ID=0007svn5y&amp;SEQ=0&amp;K=0009T21nk2&amp;FILENAME=낙동강물문화관발주설계서" xfId="1750"/>
    <cellStyle name="_2001년만_전기방식_산출내역서" xfId="1746"/>
    <cellStyle name="_2001년만_전기방식_수량산출서(2003.4.1)" xfId="1747"/>
    <cellStyle name="_2001년만_전기방식_수량산출서(2003.4.1)_HIServlet?SLET=AttView&amp;APP=1&amp;ID=0007svn5y&amp;SEQ=0&amp;K=0009T21nk2&amp;FILENAME=낙동강물문화관발주설계서" xfId="1749"/>
    <cellStyle name="_2001년만_전기방식_수량산출서(2003.4.1)_산출내역서" xfId="1748"/>
    <cellStyle name="_2001년만_전기-영천댐취수능력(2003.2.10) (version 1)" xfId="1751"/>
    <cellStyle name="_2001년만_전기-영천댐취수능력(2003.2.10) (version 1)_HIServlet?SLET=AttView&amp;APP=1&amp;ID=0007svn5y&amp;SEQ=0&amp;K=0009T21nk2&amp;FILENAME=낙동강물문화관발주설계서" xfId="1756"/>
    <cellStyle name="_2001년만_전기-영천댐취수능력(2003.2.10) (version 1)_산출내역서" xfId="1752"/>
    <cellStyle name="_2001년만_전기-영천댐취수능력(2003.2.10) (version 1)_수량산출서(2003.4.1)" xfId="1753"/>
    <cellStyle name="_2001년만_전기-영천댐취수능력(2003.2.10) (version 1)_수량산출서(2003.4.1)_HIServlet?SLET=AttView&amp;APP=1&amp;ID=0007svn5y&amp;SEQ=0&amp;K=0009T21nk2&amp;FILENAME=낙동강물문화관발주설계서" xfId="1755"/>
    <cellStyle name="_2001년만_전기-영천댐취수능력(2003.2.10) (version 1)_수량산출서(2003.4.1)_산출내역서" xfId="1754"/>
    <cellStyle name="_2001년만_최종실적(최종)" xfId="1757"/>
    <cellStyle name="_2001년만_최종실적(최종)_HIServlet?SLET=AttView&amp;APP=1&amp;ID=0007svn5y&amp;SEQ=0&amp;K=0009T21nk2&amp;FILENAME=낙동강물문화관발주설계서" xfId="1768"/>
    <cellStyle name="_2001년만_최종실적(최종)_산출내역서" xfId="1758"/>
    <cellStyle name="_2001년만_최종실적(최종)_수량산출서(2003.4.1)" xfId="1759"/>
    <cellStyle name="_2001년만_최종실적(최종)_수량산출서(2003.4.1)_HIServlet?SLET=AttView&amp;APP=1&amp;ID=0007svn5y&amp;SEQ=0&amp;K=0009T21nk2&amp;FILENAME=낙동강물문화관발주설계서" xfId="1761"/>
    <cellStyle name="_2001년만_최종실적(최종)_수량산출서(2003.4.1)_산출내역서" xfId="1760"/>
    <cellStyle name="_2001년만_최종실적(최종)_영천댐수량산출" xfId="1762"/>
    <cellStyle name="_2001년만_최종실적(최종)_영천댐수량산출_HIServlet?SLET=AttView&amp;APP=1&amp;ID=0007svn5y&amp;SEQ=0&amp;K=0009T21nk2&amp;FILENAME=낙동강물문화관발주설계서" xfId="1767"/>
    <cellStyle name="_2001년만_최종실적(최종)_영천댐수량산출_산출내역서" xfId="1763"/>
    <cellStyle name="_2001년만_최종실적(최종)_영천댐수량산출_수량산출서(2003.4.1)" xfId="1764"/>
    <cellStyle name="_2001년만_최종실적(최종)_영천댐수량산출_수량산출서(2003.4.1)_HIServlet?SLET=AttView&amp;APP=1&amp;ID=0007svn5y&amp;SEQ=0&amp;K=0009T21nk2&amp;FILENAME=낙동강물문화관발주설계서" xfId="1766"/>
    <cellStyle name="_2001년만_최종실적(최종)_영천댐수량산출_수량산출서(2003.4.1)_산출내역서" xfId="1765"/>
    <cellStyle name="_2001년분 실행" xfId="1770"/>
    <cellStyle name="_2001년스케쥴" xfId="1771"/>
    <cellStyle name="_2001년업무(재조정)" xfId="1772"/>
    <cellStyle name="_2001예산배정액 및 내역" xfId="1773"/>
    <cellStyle name="_2001예산배정액 및 내역_HIServlet?SLET=AttView&amp;APP=1&amp;ID=0007svn5y&amp;SEQ=0&amp;K=0009T21nk2&amp;FILENAME=낙동강물문화관발주설계서" xfId="1883"/>
    <cellStyle name="_2001예산배정액 및 내역_가설건축전기산출서" xfId="1774"/>
    <cellStyle name="_2001예산배정액 및 내역_가설건축전기산출서_HIServlet?SLET=AttView&amp;APP=1&amp;ID=0007svn5y&amp;SEQ=0&amp;K=0009T21nk2&amp;FILENAME=낙동강물문화관발주설계서" xfId="1779"/>
    <cellStyle name="_2001예산배정액 및 내역_가설건축전기산출서_산출내역서" xfId="1775"/>
    <cellStyle name="_2001예산배정액 및 내역_가설건축전기산출서_수량산출서(2003.4.1)" xfId="1776"/>
    <cellStyle name="_2001예산배정액 및 내역_가설건축전기산출서_수량산출서(2003.4.1)_HIServlet?SLET=AttView&amp;APP=1&amp;ID=0007svn5y&amp;SEQ=0&amp;K=0009T21nk2&amp;FILENAME=낙동강물문화관발주설계서" xfId="1778"/>
    <cellStyle name="_2001예산배정액 및 내역_가설건축전기산출서_수량산출서(2003.4.1)_산출내역서" xfId="1777"/>
    <cellStyle name="_2001예산배정액 및 내역_가설동력수량산출" xfId="1780"/>
    <cellStyle name="_2001예산배정액 및 내역_가설동력수량산출_HIServlet?SLET=AttView&amp;APP=1&amp;ID=0007svn5y&amp;SEQ=0&amp;K=0009T21nk2&amp;FILENAME=낙동강물문화관발주설계서" xfId="1785"/>
    <cellStyle name="_2001예산배정액 및 내역_가설동력수량산출_산출내역서" xfId="1781"/>
    <cellStyle name="_2001예산배정액 및 내역_가설동력수량산출_수량산출서(2003.4.1)" xfId="1782"/>
    <cellStyle name="_2001예산배정액 및 내역_가설동력수량산출_수량산출서(2003.4.1)_HIServlet?SLET=AttView&amp;APP=1&amp;ID=0007svn5y&amp;SEQ=0&amp;K=0009T21nk2&amp;FILENAME=낙동강물문화관발주설계서" xfId="1784"/>
    <cellStyle name="_2001예산배정액 및 내역_가설동력수량산출_수량산출서(2003.4.1)_산출내역서" xfId="1783"/>
    <cellStyle name="_2001예산배정액 및 내역_가설통신수량" xfId="1786"/>
    <cellStyle name="_2001예산배정액 및 내역_가설통신수량_HIServlet?SLET=AttView&amp;APP=1&amp;ID=0007svn5y&amp;SEQ=0&amp;K=0009T21nk2&amp;FILENAME=낙동강물문화관발주설계서" xfId="1791"/>
    <cellStyle name="_2001예산배정액 및 내역_가설통신수량_산출내역서" xfId="1787"/>
    <cellStyle name="_2001예산배정액 및 내역_가설통신수량_수량산출서(2003.4.1)" xfId="1788"/>
    <cellStyle name="_2001예산배정액 및 내역_가설통신수량_수량산출서(2003.4.1)_HIServlet?SLET=AttView&amp;APP=1&amp;ID=0007svn5y&amp;SEQ=0&amp;K=0009T21nk2&amp;FILENAME=낙동강물문화관발주설계서" xfId="1790"/>
    <cellStyle name="_2001예산배정액 및 내역_가설통신수량_수량산출서(2003.4.1)_산출내역서" xfId="1789"/>
    <cellStyle name="_2001예산배정액 및 내역_경보국설계서(철관주2003.1.30최종)" xfId="1792"/>
    <cellStyle name="_2001예산배정액 및 내역_경보국설계서(철관주2003.1.30최종)_HIServlet?SLET=AttView&amp;APP=1&amp;ID=0007svn5y&amp;SEQ=0&amp;K=0009T21nk2&amp;FILENAME=낙동강물문화관발주설계서" xfId="1803"/>
    <cellStyle name="_2001예산배정액 및 내역_경보국설계서(철관주2003.1.30최종)_산출내역서" xfId="1793"/>
    <cellStyle name="_2001예산배정액 및 내역_경보국설계서(철관주2003.1.30최종)_수량산출서(2003.4.1)" xfId="1794"/>
    <cellStyle name="_2001예산배정액 및 내역_경보국설계서(철관주2003.1.30최종)_수량산출서(2003.4.1)_HIServlet?SLET=AttView&amp;APP=1&amp;ID=0007svn5y&amp;SEQ=0&amp;K=0009T21nk2&amp;FILENAME=낙동강물문화관발주설계서" xfId="1796"/>
    <cellStyle name="_2001예산배정액 및 내역_경보국설계서(철관주2003.1.30최종)_수량산출서(2003.4.1)_산출내역서" xfId="1795"/>
    <cellStyle name="_2001예산배정액 및 내역_경보국설계서(철관주2003.1.30최종)_영천댐수량산출" xfId="1797"/>
    <cellStyle name="_2001예산배정액 및 내역_경보국설계서(철관주2003.1.30최종)_영천댐수량산출_HIServlet?SLET=AttView&amp;APP=1&amp;ID=0007svn5y&amp;SEQ=0&amp;K=0009T21nk2&amp;FILENAME=낙동강물문화관발주설계서" xfId="1802"/>
    <cellStyle name="_2001예산배정액 및 내역_경보국설계서(철관주2003.1.30최종)_영천댐수량산출_산출내역서" xfId="1798"/>
    <cellStyle name="_2001예산배정액 및 내역_경보국설계서(철관주2003.1.30최종)_영천댐수량산출_수량산출서(2003.4.1)" xfId="1799"/>
    <cellStyle name="_2001예산배정액 및 내역_경보국설계서(철관주2003.1.30최종)_영천댐수량산출_수량산출서(2003.4.1)_HIServlet?SLET=AttView&amp;APP=1&amp;ID=0007svn5y&amp;SEQ=0&amp;K=0009T21nk2&amp;FILENAME=낙동강물문화관발주설계서" xfId="1801"/>
    <cellStyle name="_2001예산배정액 및 내역_경보국설계서(철관주2003.1.30최종)_영천댐수량산출_수량산출서(2003.4.1)_산출내역서" xfId="1800"/>
    <cellStyle name="_2001예산배정액 및 내역_대곡내역서0329(전기)-기계설비금액확인" xfId="1804"/>
    <cellStyle name="_2001예산배정액 및 내역_대곡내역서0329(전기)-기계설비금액확인_HIServlet?SLET=AttView&amp;APP=1&amp;ID=0007svn5y&amp;SEQ=0&amp;K=0009T21nk2&amp;FILENAME=낙동강물문화관발주설계서" xfId="1806"/>
    <cellStyle name="_2001예산배정액 및 내역_대곡내역서0329(전기)-기계설비금액확인_산출내역서" xfId="1805"/>
    <cellStyle name="_2001예산배정액 및 내역_산출내역서" xfId="1807"/>
    <cellStyle name="_2001예산배정액 및 내역_수량산출서(2003.4.1)" xfId="1808"/>
    <cellStyle name="_2001예산배정액 및 내역_수량산출서(2003.4.1)_HIServlet?SLET=AttView&amp;APP=1&amp;ID=0007svn5y&amp;SEQ=0&amp;K=0009T21nk2&amp;FILENAME=낙동강물문화관발주설계서" xfId="1810"/>
    <cellStyle name="_2001예산배정액 및 내역_수량산출서(2003.4.1)_산출내역서" xfId="1809"/>
    <cellStyle name="_2001예산배정액 및 내역_영구동력수량산출" xfId="1811"/>
    <cellStyle name="_2001예산배정액 및 내역_영구동력수량산출_HIServlet?SLET=AttView&amp;APP=1&amp;ID=0007svn5y&amp;SEQ=0&amp;K=0009T21nk2&amp;FILENAME=낙동강물문화관발주설계서" xfId="1816"/>
    <cellStyle name="_2001예산배정액 및 내역_영구동력수량산출_산출내역서" xfId="1812"/>
    <cellStyle name="_2001예산배정액 및 내역_영구동력수량산출_수량산출서(2003.4.1)" xfId="1813"/>
    <cellStyle name="_2001예산배정액 및 내역_영구동력수량산출_수량산출서(2003.4.1)_HIServlet?SLET=AttView&amp;APP=1&amp;ID=0007svn5y&amp;SEQ=0&amp;K=0009T21nk2&amp;FILENAME=낙동강물문화관발주설계서" xfId="1815"/>
    <cellStyle name="_2001예산배정액 및 내역_영구동력수량산출_수량산출서(2003.4.1)_산출내역서" xfId="1814"/>
    <cellStyle name="_2001예산배정액 및 내역_영천댐수량산출" xfId="1817"/>
    <cellStyle name="_2001예산배정액 및 내역_영천댐수량산출_HIServlet?SLET=AttView&amp;APP=1&amp;ID=0007svn5y&amp;SEQ=0&amp;K=0009T21nk2&amp;FILENAME=낙동강물문화관발주설계서" xfId="1822"/>
    <cellStyle name="_2001예산배정액 및 내역_영천댐수량산출_산출내역서" xfId="1818"/>
    <cellStyle name="_2001예산배정액 및 내역_영천댐수량산출_수량산출서(2003.4.1)" xfId="1819"/>
    <cellStyle name="_2001예산배정액 및 내역_영천댐수량산출_수량산출서(2003.4.1)_HIServlet?SLET=AttView&amp;APP=1&amp;ID=0007svn5y&amp;SEQ=0&amp;K=0009T21nk2&amp;FILENAME=낙동강물문화관발주설계서" xfId="1821"/>
    <cellStyle name="_2001예산배정액 및 내역_영천댐수량산출_수량산출서(2003.4.1)_산출내역서" xfId="1820"/>
    <cellStyle name="_2001예산배정액 및 내역_영천댐최종(감시및CCTV)" xfId="1823"/>
    <cellStyle name="_2001예산배정액 및 내역_영천댐최종(감시및CCTV)_HIServlet?SLET=AttView&amp;APP=1&amp;ID=0007svn5y&amp;SEQ=0&amp;K=0009T21nk2&amp;FILENAME=낙동강물문화관발주설계서" xfId="1825"/>
    <cellStyle name="_2001예산배정액 및 내역_영천댐최종(감시및CCTV)_산출내역서" xfId="1824"/>
    <cellStyle name="_2001예산배정액 및 내역_영천댐최종(홍수예설비공사)" xfId="1826"/>
    <cellStyle name="_2001예산배정액 및 내역_영천댐최종(홍수예설비공사)_HIServlet?SLET=AttView&amp;APP=1&amp;ID=0007svn5y&amp;SEQ=0&amp;K=0009T21nk2&amp;FILENAME=낙동강물문화관발주설계서" xfId="1828"/>
    <cellStyle name="_2001예산배정액 및 내역_영천댐최종(홍수예설비공사)_산출내역서" xfId="1827"/>
    <cellStyle name="_2001예산배정액 및 내역_오리지날최종-경보국설계서(철관주2003.2.13) (version 3) (version 1)" xfId="1829"/>
    <cellStyle name="_2001예산배정액 및 내역_오리지날최종-경보국설계서(철관주2003.2.13) (version 3) (version 1)_HIServlet?SLET=AttView&amp;APP=1&amp;ID=0007svn5y&amp;SEQ=0&amp;K=0009T21nk2&amp;FILENAME=낙동강물문화관발주설계서" xfId="1834"/>
    <cellStyle name="_2001예산배정액 및 내역_오리지날최종-경보국설계서(철관주2003.2.13) (version 3) (version 1)_산출내역서" xfId="1830"/>
    <cellStyle name="_2001예산배정액 및 내역_오리지날최종-경보국설계서(철관주2003.2.13) (version 3) (version 1)_수량산출서(2003.4.1)" xfId="1831"/>
    <cellStyle name="_2001예산배정액 및 내역_오리지날최종-경보국설계서(철관주2003.2.13) (version 3) (version 1)_수량산출서(2003.4.1)_HIServlet?SLET=AttView&amp;APP=1&amp;ID=0007svn5y&amp;SEQ=0&amp;K=0009T21nk2&amp;FILENAME=낙동강물문화관발주설계서" xfId="1833"/>
    <cellStyle name="_2001예산배정액 및 내역_오리지날최종-경보국설계서(철관주2003.2.13) (version 3) (version 1)_수량산출서(2003.4.1)_산출내역서" xfId="1832"/>
    <cellStyle name="_2001예산배정액 및 내역_오리지날최종-경보국설계서(철관주2003.2.6)" xfId="1835"/>
    <cellStyle name="_2001예산배정액 및 내역_오리지날최종-경보국설계서(철관주2003.2.6)_HIServlet?SLET=AttView&amp;APP=1&amp;ID=0007svn5y&amp;SEQ=0&amp;K=0009T21nk2&amp;FILENAME=낙동강물문화관발주설계서" xfId="1840"/>
    <cellStyle name="_2001예산배정액 및 내역_오리지날최종-경보국설계서(철관주2003.2.6)_산출내역서" xfId="1836"/>
    <cellStyle name="_2001예산배정액 및 내역_오리지날최종-경보국설계서(철관주2003.2.6)_수량산출서(2003.4.1)" xfId="1837"/>
    <cellStyle name="_2001예산배정액 및 내역_오리지날최종-경보국설계서(철관주2003.2.6)_수량산출서(2003.4.1)_HIServlet?SLET=AttView&amp;APP=1&amp;ID=0007svn5y&amp;SEQ=0&amp;K=0009T21nk2&amp;FILENAME=낙동강물문화관발주설계서" xfId="1839"/>
    <cellStyle name="_2001예산배정액 및 내역_오리지날최종-경보국설계서(철관주2003.2.6)_수량산출서(2003.4.1)_산출내역서" xfId="1838"/>
    <cellStyle name="_2001예산배정액 및 내역_오리지날최종-경보국설계서(철관주2003.2.9) (version 2)" xfId="1841"/>
    <cellStyle name="_2001예산배정액 및 내역_오리지날최종-경보국설계서(철관주2003.2.9) (version 2)_HIServlet?SLET=AttView&amp;APP=1&amp;ID=0007svn5y&amp;SEQ=0&amp;K=0009T21nk2&amp;FILENAME=낙동강물문화관발주설계서" xfId="1846"/>
    <cellStyle name="_2001예산배정액 및 내역_오리지날최종-경보국설계서(철관주2003.2.9) (version 2)_산출내역서" xfId="1842"/>
    <cellStyle name="_2001예산배정액 및 내역_오리지날최종-경보국설계서(철관주2003.2.9) (version 2)_수량산출서(2003.4.1)" xfId="1843"/>
    <cellStyle name="_2001예산배정액 및 내역_오리지날최종-경보국설계서(철관주2003.2.9) (version 2)_수량산출서(2003.4.1)_HIServlet?SLET=AttView&amp;APP=1&amp;ID=0007svn5y&amp;SEQ=0&amp;K=0009T21nk2&amp;FILENAME=낙동강물문화관발주설계서" xfId="1845"/>
    <cellStyle name="_2001예산배정액 및 내역_오리지날최종-경보국설계서(철관주2003.2.9) (version 2)_수량산출서(2003.4.1)_산출내역서" xfId="1844"/>
    <cellStyle name="_2001예산배정액 및 내역_옥곡수량" xfId="1847"/>
    <cellStyle name="_2001예산배정액 및 내역_옥곡수량_HIServlet?SLET=AttView&amp;APP=1&amp;ID=0007svn5y&amp;SEQ=0&amp;K=0009T21nk2&amp;FILENAME=낙동강물문화관발주설계서" xfId="1849"/>
    <cellStyle name="_2001예산배정액 및 내역_옥곡수량_산출내역서" xfId="1848"/>
    <cellStyle name="_2001예산배정액 및 내역_전기-광양3단계(옥곡가압장)" xfId="1850"/>
    <cellStyle name="_2001예산배정액 및 내역_전기-광양3단계(옥곡가압장)_HIServlet?SLET=AttView&amp;APP=1&amp;ID=0007svn5y&amp;SEQ=0&amp;K=0009T21nk2&amp;FILENAME=낙동강물문화관발주설계서" xfId="1852"/>
    <cellStyle name="_2001예산배정액 및 내역_전기-광양3단계(옥곡가압장)_산출내역서" xfId="1851"/>
    <cellStyle name="_2001예산배정액 및 내역_전기및계장-영천댐(03.9.8신설및철거나눔)" xfId="1853"/>
    <cellStyle name="_2001예산배정액 및 내역_전기및계장-영천댐(03.9.8신설및철거나눔)_HIServlet?SLET=AttView&amp;APP=1&amp;ID=0007svn5y&amp;SEQ=0&amp;K=0009T21nk2&amp;FILENAME=낙동강물문화관발주설계서" xfId="1855"/>
    <cellStyle name="_2001예산배정액 및 내역_전기및계장-영천댐(03.9.8신설및철거나눔)_산출내역서" xfId="1854"/>
    <cellStyle name="_2001예산배정액 및 내역_전기및계장-영천댐취수능력(2003.4.8전기및계장)" xfId="1856"/>
    <cellStyle name="_2001예산배정액 및 내역_전기및계장-영천댐취수능력(2003.4.8전기및계장)_HIServlet?SLET=AttView&amp;APP=1&amp;ID=0007svn5y&amp;SEQ=0&amp;K=0009T21nk2&amp;FILENAME=낙동강물문화관발주설계서" xfId="1858"/>
    <cellStyle name="_2001예산배정액 및 내역_전기및계장-영천댐취수능력(2003.4.8전기및계장)_산출내역서" xfId="1857"/>
    <cellStyle name="_2001예산배정액 및 내역_전기방식" xfId="1859"/>
    <cellStyle name="_2001예산배정액 및 내역_전기방식_HIServlet?SLET=AttView&amp;APP=1&amp;ID=0007svn5y&amp;SEQ=0&amp;K=0009T21nk2&amp;FILENAME=낙동강물문화관발주설계서" xfId="1864"/>
    <cellStyle name="_2001예산배정액 및 내역_전기방식_산출내역서" xfId="1860"/>
    <cellStyle name="_2001예산배정액 및 내역_전기방식_수량산출서(2003.4.1)" xfId="1861"/>
    <cellStyle name="_2001예산배정액 및 내역_전기방식_수량산출서(2003.4.1)_HIServlet?SLET=AttView&amp;APP=1&amp;ID=0007svn5y&amp;SEQ=0&amp;K=0009T21nk2&amp;FILENAME=낙동강물문화관발주설계서" xfId="1863"/>
    <cellStyle name="_2001예산배정액 및 내역_전기방식_수량산출서(2003.4.1)_산출내역서" xfId="1862"/>
    <cellStyle name="_2001예산배정액 및 내역_전기-영천댐취수능력(2003.2.10) (version 1)" xfId="1865"/>
    <cellStyle name="_2001예산배정액 및 내역_전기-영천댐취수능력(2003.2.10) (version 1)_HIServlet?SLET=AttView&amp;APP=1&amp;ID=0007svn5y&amp;SEQ=0&amp;K=0009T21nk2&amp;FILENAME=낙동강물문화관발주설계서" xfId="1870"/>
    <cellStyle name="_2001예산배정액 및 내역_전기-영천댐취수능력(2003.2.10) (version 1)_산출내역서" xfId="1866"/>
    <cellStyle name="_2001예산배정액 및 내역_전기-영천댐취수능력(2003.2.10) (version 1)_수량산출서(2003.4.1)" xfId="1867"/>
    <cellStyle name="_2001예산배정액 및 내역_전기-영천댐취수능력(2003.2.10) (version 1)_수량산출서(2003.4.1)_HIServlet?SLET=AttView&amp;APP=1&amp;ID=0007svn5y&amp;SEQ=0&amp;K=0009T21nk2&amp;FILENAME=낙동강물문화관발주설계서" xfId="1869"/>
    <cellStyle name="_2001예산배정액 및 내역_전기-영천댐취수능력(2003.2.10) (version 1)_수량산출서(2003.4.1)_산출내역서" xfId="1868"/>
    <cellStyle name="_2001예산배정액 및 내역_최종실적(최종)" xfId="1871"/>
    <cellStyle name="_2001예산배정액 및 내역_최종실적(최종)_HIServlet?SLET=AttView&amp;APP=1&amp;ID=0007svn5y&amp;SEQ=0&amp;K=0009T21nk2&amp;FILENAME=낙동강물문화관발주설계서" xfId="1882"/>
    <cellStyle name="_2001예산배정액 및 내역_최종실적(최종)_산출내역서" xfId="1872"/>
    <cellStyle name="_2001예산배정액 및 내역_최종실적(최종)_수량산출서(2003.4.1)" xfId="1873"/>
    <cellStyle name="_2001예산배정액 및 내역_최종실적(최종)_수량산출서(2003.4.1)_HIServlet?SLET=AttView&amp;APP=1&amp;ID=0007svn5y&amp;SEQ=0&amp;K=0009T21nk2&amp;FILENAME=낙동강물문화관발주설계서" xfId="1875"/>
    <cellStyle name="_2001예산배정액 및 내역_최종실적(최종)_수량산출서(2003.4.1)_산출내역서" xfId="1874"/>
    <cellStyle name="_2001예산배정액 및 내역_최종실적(최종)_영천댐수량산출" xfId="1876"/>
    <cellStyle name="_2001예산배정액 및 내역_최종실적(최종)_영천댐수량산출_HIServlet?SLET=AttView&amp;APP=1&amp;ID=0007svn5y&amp;SEQ=0&amp;K=0009T21nk2&amp;FILENAME=낙동강물문화관발주설계서" xfId="1881"/>
    <cellStyle name="_2001예산배정액 및 내역_최종실적(최종)_영천댐수량산출_산출내역서" xfId="1877"/>
    <cellStyle name="_2001예산배정액 및 내역_최종실적(최종)_영천댐수량산출_수량산출서(2003.4.1)" xfId="1878"/>
    <cellStyle name="_2001예산배정액 및 내역_최종실적(최종)_영천댐수량산출_수량산출서(2003.4.1)_HIServlet?SLET=AttView&amp;APP=1&amp;ID=0007svn5y&amp;SEQ=0&amp;K=0009T21nk2&amp;FILENAME=낙동강물문화관발주설계서" xfId="1880"/>
    <cellStyle name="_2001예산배정액 및 내역_최종실적(최종)_영천댐수량산출_수량산출서(2003.4.1)_산출내역서" xfId="1879"/>
    <cellStyle name="_2001예산배정액 및 내역2" xfId="1884"/>
    <cellStyle name="_2001예산배정액 및 내역2_HIServlet?SLET=AttView&amp;APP=1&amp;ID=0007svn5y&amp;SEQ=0&amp;K=0009T21nk2&amp;FILENAME=낙동강물문화관발주설계서" xfId="1994"/>
    <cellStyle name="_2001예산배정액 및 내역2_가설건축전기산출서" xfId="1885"/>
    <cellStyle name="_2001예산배정액 및 내역2_가설건축전기산출서_HIServlet?SLET=AttView&amp;APP=1&amp;ID=0007svn5y&amp;SEQ=0&amp;K=0009T21nk2&amp;FILENAME=낙동강물문화관발주설계서" xfId="1890"/>
    <cellStyle name="_2001예산배정액 및 내역2_가설건축전기산출서_산출내역서" xfId="1886"/>
    <cellStyle name="_2001예산배정액 및 내역2_가설건축전기산출서_수량산출서(2003.4.1)" xfId="1887"/>
    <cellStyle name="_2001예산배정액 및 내역2_가설건축전기산출서_수량산출서(2003.4.1)_HIServlet?SLET=AttView&amp;APP=1&amp;ID=0007svn5y&amp;SEQ=0&amp;K=0009T21nk2&amp;FILENAME=낙동강물문화관발주설계서" xfId="1889"/>
    <cellStyle name="_2001예산배정액 및 내역2_가설건축전기산출서_수량산출서(2003.4.1)_산출내역서" xfId="1888"/>
    <cellStyle name="_2001예산배정액 및 내역2_가설동력수량산출" xfId="1891"/>
    <cellStyle name="_2001예산배정액 및 내역2_가설동력수량산출_HIServlet?SLET=AttView&amp;APP=1&amp;ID=0007svn5y&amp;SEQ=0&amp;K=0009T21nk2&amp;FILENAME=낙동강물문화관발주설계서" xfId="1896"/>
    <cellStyle name="_2001예산배정액 및 내역2_가설동력수량산출_산출내역서" xfId="1892"/>
    <cellStyle name="_2001예산배정액 및 내역2_가설동력수량산출_수량산출서(2003.4.1)" xfId="1893"/>
    <cellStyle name="_2001예산배정액 및 내역2_가설동력수량산출_수량산출서(2003.4.1)_HIServlet?SLET=AttView&amp;APP=1&amp;ID=0007svn5y&amp;SEQ=0&amp;K=0009T21nk2&amp;FILENAME=낙동강물문화관발주설계서" xfId="1895"/>
    <cellStyle name="_2001예산배정액 및 내역2_가설동력수량산출_수량산출서(2003.4.1)_산출내역서" xfId="1894"/>
    <cellStyle name="_2001예산배정액 및 내역2_가설통신수량" xfId="1897"/>
    <cellStyle name="_2001예산배정액 및 내역2_가설통신수량_HIServlet?SLET=AttView&amp;APP=1&amp;ID=0007svn5y&amp;SEQ=0&amp;K=0009T21nk2&amp;FILENAME=낙동강물문화관발주설계서" xfId="1902"/>
    <cellStyle name="_2001예산배정액 및 내역2_가설통신수량_산출내역서" xfId="1898"/>
    <cellStyle name="_2001예산배정액 및 내역2_가설통신수량_수량산출서(2003.4.1)" xfId="1899"/>
    <cellStyle name="_2001예산배정액 및 내역2_가설통신수량_수량산출서(2003.4.1)_HIServlet?SLET=AttView&amp;APP=1&amp;ID=0007svn5y&amp;SEQ=0&amp;K=0009T21nk2&amp;FILENAME=낙동강물문화관발주설계서" xfId="1901"/>
    <cellStyle name="_2001예산배정액 및 내역2_가설통신수량_수량산출서(2003.4.1)_산출내역서" xfId="1900"/>
    <cellStyle name="_2001예산배정액 및 내역2_경보국설계서(철관주2003.1.30최종)" xfId="1903"/>
    <cellStyle name="_2001예산배정액 및 내역2_경보국설계서(철관주2003.1.30최종)_HIServlet?SLET=AttView&amp;APP=1&amp;ID=0007svn5y&amp;SEQ=0&amp;K=0009T21nk2&amp;FILENAME=낙동강물문화관발주설계서" xfId="1914"/>
    <cellStyle name="_2001예산배정액 및 내역2_경보국설계서(철관주2003.1.30최종)_산출내역서" xfId="1904"/>
    <cellStyle name="_2001예산배정액 및 내역2_경보국설계서(철관주2003.1.30최종)_수량산출서(2003.4.1)" xfId="1905"/>
    <cellStyle name="_2001예산배정액 및 내역2_경보국설계서(철관주2003.1.30최종)_수량산출서(2003.4.1)_HIServlet?SLET=AttView&amp;APP=1&amp;ID=0007svn5y&amp;SEQ=0&amp;K=0009T21nk2&amp;FILENAME=낙동강물문화관발주설계서" xfId="1907"/>
    <cellStyle name="_2001예산배정액 및 내역2_경보국설계서(철관주2003.1.30최종)_수량산출서(2003.4.1)_산출내역서" xfId="1906"/>
    <cellStyle name="_2001예산배정액 및 내역2_경보국설계서(철관주2003.1.30최종)_영천댐수량산출" xfId="1908"/>
    <cellStyle name="_2001예산배정액 및 내역2_경보국설계서(철관주2003.1.30최종)_영천댐수량산출_HIServlet?SLET=AttView&amp;APP=1&amp;ID=0007svn5y&amp;SEQ=0&amp;K=0009T21nk2&amp;FILENAME=낙동강물문화관발주설계서" xfId="1913"/>
    <cellStyle name="_2001예산배정액 및 내역2_경보국설계서(철관주2003.1.30최종)_영천댐수량산출_산출내역서" xfId="1909"/>
    <cellStyle name="_2001예산배정액 및 내역2_경보국설계서(철관주2003.1.30최종)_영천댐수량산출_수량산출서(2003.4.1)" xfId="1910"/>
    <cellStyle name="_2001예산배정액 및 내역2_경보국설계서(철관주2003.1.30최종)_영천댐수량산출_수량산출서(2003.4.1)_HIServlet?SLET=AttView&amp;APP=1&amp;ID=0007svn5y&amp;SEQ=0&amp;K=0009T21nk2&amp;FILENAME=낙동강물문화관발주설계서" xfId="1912"/>
    <cellStyle name="_2001예산배정액 및 내역2_경보국설계서(철관주2003.1.30최종)_영천댐수량산출_수량산출서(2003.4.1)_산출내역서" xfId="1911"/>
    <cellStyle name="_2001예산배정액 및 내역2_대곡내역서0329(전기)-기계설비금액확인" xfId="1915"/>
    <cellStyle name="_2001예산배정액 및 내역2_대곡내역서0329(전기)-기계설비금액확인_HIServlet?SLET=AttView&amp;APP=1&amp;ID=0007svn5y&amp;SEQ=0&amp;K=0009T21nk2&amp;FILENAME=낙동강물문화관발주설계서" xfId="1917"/>
    <cellStyle name="_2001예산배정액 및 내역2_대곡내역서0329(전기)-기계설비금액확인_산출내역서" xfId="1916"/>
    <cellStyle name="_2001예산배정액 및 내역2_산출내역서" xfId="1918"/>
    <cellStyle name="_2001예산배정액 및 내역2_수량산출서(2003.4.1)" xfId="1919"/>
    <cellStyle name="_2001예산배정액 및 내역2_수량산출서(2003.4.1)_HIServlet?SLET=AttView&amp;APP=1&amp;ID=0007svn5y&amp;SEQ=0&amp;K=0009T21nk2&amp;FILENAME=낙동강물문화관발주설계서" xfId="1921"/>
    <cellStyle name="_2001예산배정액 및 내역2_수량산출서(2003.4.1)_산출내역서" xfId="1920"/>
    <cellStyle name="_2001예산배정액 및 내역2_영구동력수량산출" xfId="1922"/>
    <cellStyle name="_2001예산배정액 및 내역2_영구동력수량산출_HIServlet?SLET=AttView&amp;APP=1&amp;ID=0007svn5y&amp;SEQ=0&amp;K=0009T21nk2&amp;FILENAME=낙동강물문화관발주설계서" xfId="1927"/>
    <cellStyle name="_2001예산배정액 및 내역2_영구동력수량산출_산출내역서" xfId="1923"/>
    <cellStyle name="_2001예산배정액 및 내역2_영구동력수량산출_수량산출서(2003.4.1)" xfId="1924"/>
    <cellStyle name="_2001예산배정액 및 내역2_영구동력수량산출_수량산출서(2003.4.1)_HIServlet?SLET=AttView&amp;APP=1&amp;ID=0007svn5y&amp;SEQ=0&amp;K=0009T21nk2&amp;FILENAME=낙동강물문화관발주설계서" xfId="1926"/>
    <cellStyle name="_2001예산배정액 및 내역2_영구동력수량산출_수량산출서(2003.4.1)_산출내역서" xfId="1925"/>
    <cellStyle name="_2001예산배정액 및 내역2_영천댐수량산출" xfId="1928"/>
    <cellStyle name="_2001예산배정액 및 내역2_영천댐수량산출_HIServlet?SLET=AttView&amp;APP=1&amp;ID=0007svn5y&amp;SEQ=0&amp;K=0009T21nk2&amp;FILENAME=낙동강물문화관발주설계서" xfId="1933"/>
    <cellStyle name="_2001예산배정액 및 내역2_영천댐수량산출_산출내역서" xfId="1929"/>
    <cellStyle name="_2001예산배정액 및 내역2_영천댐수량산출_수량산출서(2003.4.1)" xfId="1930"/>
    <cellStyle name="_2001예산배정액 및 내역2_영천댐수량산출_수량산출서(2003.4.1)_HIServlet?SLET=AttView&amp;APP=1&amp;ID=0007svn5y&amp;SEQ=0&amp;K=0009T21nk2&amp;FILENAME=낙동강물문화관발주설계서" xfId="1932"/>
    <cellStyle name="_2001예산배정액 및 내역2_영천댐수량산출_수량산출서(2003.4.1)_산출내역서" xfId="1931"/>
    <cellStyle name="_2001예산배정액 및 내역2_영천댐최종(감시및CCTV)" xfId="1934"/>
    <cellStyle name="_2001예산배정액 및 내역2_영천댐최종(감시및CCTV)_HIServlet?SLET=AttView&amp;APP=1&amp;ID=0007svn5y&amp;SEQ=0&amp;K=0009T21nk2&amp;FILENAME=낙동강물문화관발주설계서" xfId="1936"/>
    <cellStyle name="_2001예산배정액 및 내역2_영천댐최종(감시및CCTV)_산출내역서" xfId="1935"/>
    <cellStyle name="_2001예산배정액 및 내역2_영천댐최종(홍수예설비공사)" xfId="1937"/>
    <cellStyle name="_2001예산배정액 및 내역2_영천댐최종(홍수예설비공사)_HIServlet?SLET=AttView&amp;APP=1&amp;ID=0007svn5y&amp;SEQ=0&amp;K=0009T21nk2&amp;FILENAME=낙동강물문화관발주설계서" xfId="1939"/>
    <cellStyle name="_2001예산배정액 및 내역2_영천댐최종(홍수예설비공사)_산출내역서" xfId="1938"/>
    <cellStyle name="_2001예산배정액 및 내역2_오리지날최종-경보국설계서(철관주2003.2.13) (version 3) (version 1)" xfId="1940"/>
    <cellStyle name="_2001예산배정액 및 내역2_오리지날최종-경보국설계서(철관주2003.2.13) (version 3) (version 1)_HIServlet?SLET=AttView&amp;APP=1&amp;ID=0007svn5y&amp;SEQ=0&amp;K=0009T21nk2&amp;FILENAME=낙동강물문화관발주설계서" xfId="1945"/>
    <cellStyle name="_2001예산배정액 및 내역2_오리지날최종-경보국설계서(철관주2003.2.13) (version 3) (version 1)_산출내역서" xfId="1941"/>
    <cellStyle name="_2001예산배정액 및 내역2_오리지날최종-경보국설계서(철관주2003.2.13) (version 3) (version 1)_수량산출서(2003.4.1)" xfId="1942"/>
    <cellStyle name="_2001예산배정액 및 내역2_오리지날최종-경보국설계서(철관주2003.2.13) (version 3) (version 1)_수량산출서(2003.4.1)_HIServlet?SLET=AttView&amp;APP=1&amp;ID=0007svn5y&amp;SEQ=0&amp;K=0009T21nk2&amp;FILENAME=낙동강물문화관발주설계서" xfId="1944"/>
    <cellStyle name="_2001예산배정액 및 내역2_오리지날최종-경보국설계서(철관주2003.2.13) (version 3) (version 1)_수량산출서(2003.4.1)_산출내역서" xfId="1943"/>
    <cellStyle name="_2001예산배정액 및 내역2_오리지날최종-경보국설계서(철관주2003.2.6)" xfId="1946"/>
    <cellStyle name="_2001예산배정액 및 내역2_오리지날최종-경보국설계서(철관주2003.2.6)_HIServlet?SLET=AttView&amp;APP=1&amp;ID=0007svn5y&amp;SEQ=0&amp;K=0009T21nk2&amp;FILENAME=낙동강물문화관발주설계서" xfId="1951"/>
    <cellStyle name="_2001예산배정액 및 내역2_오리지날최종-경보국설계서(철관주2003.2.6)_산출내역서" xfId="1947"/>
    <cellStyle name="_2001예산배정액 및 내역2_오리지날최종-경보국설계서(철관주2003.2.6)_수량산출서(2003.4.1)" xfId="1948"/>
    <cellStyle name="_2001예산배정액 및 내역2_오리지날최종-경보국설계서(철관주2003.2.6)_수량산출서(2003.4.1)_HIServlet?SLET=AttView&amp;APP=1&amp;ID=0007svn5y&amp;SEQ=0&amp;K=0009T21nk2&amp;FILENAME=낙동강물문화관발주설계서" xfId="1950"/>
    <cellStyle name="_2001예산배정액 및 내역2_오리지날최종-경보국설계서(철관주2003.2.6)_수량산출서(2003.4.1)_산출내역서" xfId="1949"/>
    <cellStyle name="_2001예산배정액 및 내역2_오리지날최종-경보국설계서(철관주2003.2.9) (version 2)" xfId="1952"/>
    <cellStyle name="_2001예산배정액 및 내역2_오리지날최종-경보국설계서(철관주2003.2.9) (version 2)_HIServlet?SLET=AttView&amp;APP=1&amp;ID=0007svn5y&amp;SEQ=0&amp;K=0009T21nk2&amp;FILENAME=낙동강물문화관발주설계서" xfId="1957"/>
    <cellStyle name="_2001예산배정액 및 내역2_오리지날최종-경보국설계서(철관주2003.2.9) (version 2)_산출내역서" xfId="1953"/>
    <cellStyle name="_2001예산배정액 및 내역2_오리지날최종-경보국설계서(철관주2003.2.9) (version 2)_수량산출서(2003.4.1)" xfId="1954"/>
    <cellStyle name="_2001예산배정액 및 내역2_오리지날최종-경보국설계서(철관주2003.2.9) (version 2)_수량산출서(2003.4.1)_HIServlet?SLET=AttView&amp;APP=1&amp;ID=0007svn5y&amp;SEQ=0&amp;K=0009T21nk2&amp;FILENAME=낙동강물문화관발주설계서" xfId="1956"/>
    <cellStyle name="_2001예산배정액 및 내역2_오리지날최종-경보국설계서(철관주2003.2.9) (version 2)_수량산출서(2003.4.1)_산출내역서" xfId="1955"/>
    <cellStyle name="_2001예산배정액 및 내역2_옥곡수량" xfId="1958"/>
    <cellStyle name="_2001예산배정액 및 내역2_옥곡수량_HIServlet?SLET=AttView&amp;APP=1&amp;ID=0007svn5y&amp;SEQ=0&amp;K=0009T21nk2&amp;FILENAME=낙동강물문화관발주설계서" xfId="1960"/>
    <cellStyle name="_2001예산배정액 및 내역2_옥곡수량_산출내역서" xfId="1959"/>
    <cellStyle name="_2001예산배정액 및 내역2_전기-광양3단계(옥곡가압장)" xfId="1961"/>
    <cellStyle name="_2001예산배정액 및 내역2_전기-광양3단계(옥곡가압장)_HIServlet?SLET=AttView&amp;APP=1&amp;ID=0007svn5y&amp;SEQ=0&amp;K=0009T21nk2&amp;FILENAME=낙동강물문화관발주설계서" xfId="1963"/>
    <cellStyle name="_2001예산배정액 및 내역2_전기-광양3단계(옥곡가압장)_산출내역서" xfId="1962"/>
    <cellStyle name="_2001예산배정액 및 내역2_전기및계장-영천댐(03.9.8신설및철거나눔)" xfId="1964"/>
    <cellStyle name="_2001예산배정액 및 내역2_전기및계장-영천댐(03.9.8신설및철거나눔)_HIServlet?SLET=AttView&amp;APP=1&amp;ID=0007svn5y&amp;SEQ=0&amp;K=0009T21nk2&amp;FILENAME=낙동강물문화관발주설계서" xfId="1966"/>
    <cellStyle name="_2001예산배정액 및 내역2_전기및계장-영천댐(03.9.8신설및철거나눔)_산출내역서" xfId="1965"/>
    <cellStyle name="_2001예산배정액 및 내역2_전기및계장-영천댐취수능력(2003.4.8전기및계장)" xfId="1967"/>
    <cellStyle name="_2001예산배정액 및 내역2_전기및계장-영천댐취수능력(2003.4.8전기및계장)_HIServlet?SLET=AttView&amp;APP=1&amp;ID=0007svn5y&amp;SEQ=0&amp;K=0009T21nk2&amp;FILENAME=낙동강물문화관발주설계서" xfId="1969"/>
    <cellStyle name="_2001예산배정액 및 내역2_전기및계장-영천댐취수능력(2003.4.8전기및계장)_산출내역서" xfId="1968"/>
    <cellStyle name="_2001예산배정액 및 내역2_전기방식" xfId="1970"/>
    <cellStyle name="_2001예산배정액 및 내역2_전기방식_HIServlet?SLET=AttView&amp;APP=1&amp;ID=0007svn5y&amp;SEQ=0&amp;K=0009T21nk2&amp;FILENAME=낙동강물문화관발주설계서" xfId="1975"/>
    <cellStyle name="_2001예산배정액 및 내역2_전기방식_산출내역서" xfId="1971"/>
    <cellStyle name="_2001예산배정액 및 내역2_전기방식_수량산출서(2003.4.1)" xfId="1972"/>
    <cellStyle name="_2001예산배정액 및 내역2_전기방식_수량산출서(2003.4.1)_HIServlet?SLET=AttView&amp;APP=1&amp;ID=0007svn5y&amp;SEQ=0&amp;K=0009T21nk2&amp;FILENAME=낙동강물문화관발주설계서" xfId="1974"/>
    <cellStyle name="_2001예산배정액 및 내역2_전기방식_수량산출서(2003.4.1)_산출내역서" xfId="1973"/>
    <cellStyle name="_2001예산배정액 및 내역2_전기-영천댐취수능력(2003.2.10) (version 1)" xfId="1976"/>
    <cellStyle name="_2001예산배정액 및 내역2_전기-영천댐취수능력(2003.2.10) (version 1)_HIServlet?SLET=AttView&amp;APP=1&amp;ID=0007svn5y&amp;SEQ=0&amp;K=0009T21nk2&amp;FILENAME=낙동강물문화관발주설계서" xfId="1981"/>
    <cellStyle name="_2001예산배정액 및 내역2_전기-영천댐취수능력(2003.2.10) (version 1)_산출내역서" xfId="1977"/>
    <cellStyle name="_2001예산배정액 및 내역2_전기-영천댐취수능력(2003.2.10) (version 1)_수량산출서(2003.4.1)" xfId="1978"/>
    <cellStyle name="_2001예산배정액 및 내역2_전기-영천댐취수능력(2003.2.10) (version 1)_수량산출서(2003.4.1)_HIServlet?SLET=AttView&amp;APP=1&amp;ID=0007svn5y&amp;SEQ=0&amp;K=0009T21nk2&amp;FILENAME=낙동강물문화관발주설계서" xfId="1980"/>
    <cellStyle name="_2001예산배정액 및 내역2_전기-영천댐취수능력(2003.2.10) (version 1)_수량산출서(2003.4.1)_산출내역서" xfId="1979"/>
    <cellStyle name="_2001예산배정액 및 내역2_최종실적(최종)" xfId="1982"/>
    <cellStyle name="_2001예산배정액 및 내역2_최종실적(최종)_HIServlet?SLET=AttView&amp;APP=1&amp;ID=0007svn5y&amp;SEQ=0&amp;K=0009T21nk2&amp;FILENAME=낙동강물문화관발주설계서" xfId="1993"/>
    <cellStyle name="_2001예산배정액 및 내역2_최종실적(최종)_산출내역서" xfId="1983"/>
    <cellStyle name="_2001예산배정액 및 내역2_최종실적(최종)_수량산출서(2003.4.1)" xfId="1984"/>
    <cellStyle name="_2001예산배정액 및 내역2_최종실적(최종)_수량산출서(2003.4.1)_HIServlet?SLET=AttView&amp;APP=1&amp;ID=0007svn5y&amp;SEQ=0&amp;K=0009T21nk2&amp;FILENAME=낙동강물문화관발주설계서" xfId="1986"/>
    <cellStyle name="_2001예산배정액 및 내역2_최종실적(최종)_수량산출서(2003.4.1)_산출내역서" xfId="1985"/>
    <cellStyle name="_2001예산배정액 및 내역2_최종실적(최종)_영천댐수량산출" xfId="1987"/>
    <cellStyle name="_2001예산배정액 및 내역2_최종실적(최종)_영천댐수량산출_HIServlet?SLET=AttView&amp;APP=1&amp;ID=0007svn5y&amp;SEQ=0&amp;K=0009T21nk2&amp;FILENAME=낙동강물문화관발주설계서" xfId="1992"/>
    <cellStyle name="_2001예산배정액 및 내역2_최종실적(최종)_영천댐수량산출_산출내역서" xfId="1988"/>
    <cellStyle name="_2001예산배정액 및 내역2_최종실적(최종)_영천댐수량산출_수량산출서(2003.4.1)" xfId="1989"/>
    <cellStyle name="_2001예산배정액 및 내역2_최종실적(최종)_영천댐수량산출_수량산출서(2003.4.1)_HIServlet?SLET=AttView&amp;APP=1&amp;ID=0007svn5y&amp;SEQ=0&amp;K=0009T21nk2&amp;FILENAME=낙동강물문화관발주설계서" xfId="1991"/>
    <cellStyle name="_2001예산배정액 및 내역2_최종실적(최종)_영천댐수량산출_수량산출서(2003.4.1)_산출내역서" xfId="1990"/>
    <cellStyle name="_2002결과표1" xfId="1995"/>
    <cellStyle name="_2006-0926 통신변경내역및산출-영유아steel" xfId="1996"/>
    <cellStyle name="_2-4.상반기실적부문별요약" xfId="1997"/>
    <cellStyle name="_2-4.상반기실적부문별요약(표지및목차포함)" xfId="1998"/>
    <cellStyle name="_2-4.상반기실적부문별요약(표지및목차포함)_1" xfId="1999"/>
    <cellStyle name="_2-4.상반기실적부문별요약_1" xfId="2000"/>
    <cellStyle name="_3. 영상SW(용역)" xfId="2001"/>
    <cellStyle name="_4.단가대비표" xfId="2002"/>
    <cellStyle name="_4.파주시(용역_정보영상)" xfId="2003"/>
    <cellStyle name="_5.국악의성지(전시모형제조)" xfId="2004"/>
    <cellStyle name="_5.소설태백(전시용영상)" xfId="2005"/>
    <cellStyle name="_5.영상HW-1" xfId="2006"/>
    <cellStyle name="_6)소설태백전기(변환)" xfId="2007"/>
    <cellStyle name="_6.조선테마(전시용정보영상장비)" xfId="2008"/>
    <cellStyle name="_6.태백산맥(전기)" xfId="2009"/>
    <cellStyle name="_7월예정공정표" xfId="2010"/>
    <cellStyle name="_8.차소리전기" xfId="2011"/>
    <cellStyle name="_8월공무정산(서동조정)" xfId="2012"/>
    <cellStyle name="_99광통신간석외1개소" xfId="2013"/>
    <cellStyle name="_99광통신간석외1개소_1" xfId="2014"/>
    <cellStyle name="_99광통신간석외1개소_견적" xfId="2015"/>
    <cellStyle name="_99광통신간석외1개소_통합국사트레이" xfId="2016"/>
    <cellStyle name="_99광통신간석외1개소_한미우석" xfId="2017"/>
    <cellStyle name="_99광통신간석외1개소_한미우석_견적" xfId="2018"/>
    <cellStyle name="_99광통신간석외1개소_한미우석_계양등7개소" xfId="2019"/>
    <cellStyle name="_99광통신간석외1개소_한미우석_통합국사전원선" xfId="2020"/>
    <cellStyle name="_99광통신간석외1개소_한미우석_통합국사트레이" xfId="2021"/>
    <cellStyle name="_99광통신간석외1개소_한미우석_한미은행1" xfId="2022"/>
    <cellStyle name="_99광통신간석외1개소_한미우석_한미은행1_통합국사트레이" xfId="2023"/>
    <cellStyle name="_99광통신간석외1개소_한미우석_한미은행2" xfId="2024"/>
    <cellStyle name="_99광통신간석외1개소_한미우석_한미은행2_견적" xfId="2025"/>
    <cellStyle name="_99광통신간석외1개소_한미우석_한미은행2_통합국사트레이" xfId="2026"/>
    <cellStyle name="_99광통신간석외1개소_한미우석_한미은행본사" xfId="2027"/>
    <cellStyle name="_99광통신간석외1개소_한미우석_한미은행본사_견적" xfId="2028"/>
    <cellStyle name="_99광통신간석외1개소_한미우석_한미은행본사_통합국사트레이" xfId="2029"/>
    <cellStyle name="_99광통신간석외1개소_한미우석_한미은행본사1" xfId="2030"/>
    <cellStyle name="_99광통신간석외1개소_한미우석_한미은행본사1_견적" xfId="2031"/>
    <cellStyle name="_99광통신간석외1개소_한미우석_한미은행본사1_통합국사트레이" xfId="2032"/>
    <cellStyle name="_99광통신간석외1개소_한미은행본사" xfId="2033"/>
    <cellStyle name="_99광통신간석외1개소_한미은행본사_견적" xfId="2034"/>
    <cellStyle name="_99광통신간석외1개소_한미은행본사_계양등7개소" xfId="2035"/>
    <cellStyle name="_99광통신간석외1개소_한미은행본사_통합국사전원선" xfId="2036"/>
    <cellStyle name="_99광통신간석외1개소_한미은행본사_통합국사트레이" xfId="2037"/>
    <cellStyle name="_99광통신간석외1개소_한미은행본사_한미은행1" xfId="2038"/>
    <cellStyle name="_99광통신간석외1개소_한미은행본사_한미은행1_통합국사트레이" xfId="2039"/>
    <cellStyle name="_99광통신간석외1개소_한미은행본사_한미은행2" xfId="2040"/>
    <cellStyle name="_99광통신간석외1개소_한미은행본사_한미은행2_견적" xfId="2041"/>
    <cellStyle name="_99광통신간석외1개소_한미은행본사_한미은행2_통합국사트레이" xfId="2042"/>
    <cellStyle name="_99광통신간석외1개소_한미은행본사_한미은행본사" xfId="2043"/>
    <cellStyle name="_99광통신간석외1개소_한미은행본사_한미은행본사_견적" xfId="2044"/>
    <cellStyle name="_99광통신간석외1개소_한미은행본사_한미은행본사_통합국사트레이" xfId="2045"/>
    <cellStyle name="_99광통신간석외1개소_한미은행본사_한미은행본사1" xfId="2046"/>
    <cellStyle name="_99광통신간석외1개소_한미은행본사_한미은행본사1_견적" xfId="2047"/>
    <cellStyle name="_99광통신간석외1개소_한미은행본사_한미은행본사1_통합국사트레이" xfId="2048"/>
    <cellStyle name="_99광통신간석외1개소_한미케이블" xfId="2049"/>
    <cellStyle name="_99광통신간석외1개소_한미케이블_견적" xfId="2050"/>
    <cellStyle name="_99광통신간석외1개소_한미케이블_계양등7개소" xfId="2051"/>
    <cellStyle name="_99광통신간석외1개소_한미케이블_통합국사전원선" xfId="2052"/>
    <cellStyle name="_99광통신간석외1개소_한미케이블_통합국사트레이" xfId="2053"/>
    <cellStyle name="_99광통신간석외1개소_한미케이블_한미은행1" xfId="2054"/>
    <cellStyle name="_99광통신간석외1개소_한미케이블_한미은행1_통합국사트레이" xfId="2055"/>
    <cellStyle name="_99광통신간석외1개소_한미케이블_한미은행2" xfId="2056"/>
    <cellStyle name="_99광통신간석외1개소_한미케이블_한미은행2_견적" xfId="2057"/>
    <cellStyle name="_99광통신간석외1개소_한미케이블_한미은행2_통합국사트레이" xfId="2058"/>
    <cellStyle name="_99광통신간석외1개소_한미케이블_한미은행본사" xfId="2059"/>
    <cellStyle name="_99광통신간석외1개소_한미케이블_한미은행본사_견적" xfId="2060"/>
    <cellStyle name="_99광통신간석외1개소_한미케이블_한미은행본사_통합국사트레이" xfId="2061"/>
    <cellStyle name="_99광통신간석외1개소_한미케이블_한미은행본사1" xfId="2062"/>
    <cellStyle name="_99광통신간석외1개소_한미케이블_한미은행본사1_견적" xfId="2063"/>
    <cellStyle name="_99광통신간석외1개소_한미케이블_한미은행본사1_통합국사트레이" xfId="2064"/>
    <cellStyle name="_99광통신네트워크 중구 연안지역 보강공사" xfId="2065"/>
    <cellStyle name="_99광통신네트워크 중구 연안지역 보강공사_1" xfId="2066"/>
    <cellStyle name="_99광통신네트워크 중구 연안지역 보강공사_견적" xfId="2067"/>
    <cellStyle name="_99광통신네트워크 중구 연안지역 보강공사_통합국사트레이" xfId="2068"/>
    <cellStyle name="_99광통신네트워크 중구 연안지역 보강공사_한미우석" xfId="2069"/>
    <cellStyle name="_99광통신네트워크 중구 연안지역 보강공사_한미우석_견적" xfId="2070"/>
    <cellStyle name="_99광통신네트워크 중구 연안지역 보강공사_한미우석_계양등7개소" xfId="2071"/>
    <cellStyle name="_99광통신네트워크 중구 연안지역 보강공사_한미우석_통합국사전원선" xfId="2072"/>
    <cellStyle name="_99광통신네트워크 중구 연안지역 보강공사_한미우석_통합국사트레이" xfId="2073"/>
    <cellStyle name="_99광통신네트워크 중구 연안지역 보강공사_한미우석_한미은행1" xfId="2074"/>
    <cellStyle name="_99광통신네트워크 중구 연안지역 보강공사_한미우석_한미은행1_통합국사트레이" xfId="2075"/>
    <cellStyle name="_99광통신네트워크 중구 연안지역 보강공사_한미우석_한미은행2" xfId="2076"/>
    <cellStyle name="_99광통신네트워크 중구 연안지역 보강공사_한미우석_한미은행2_견적" xfId="2077"/>
    <cellStyle name="_99광통신네트워크 중구 연안지역 보강공사_한미우석_한미은행2_통합국사트레이" xfId="2078"/>
    <cellStyle name="_99광통신네트워크 중구 연안지역 보강공사_한미우석_한미은행본사" xfId="2079"/>
    <cellStyle name="_99광통신네트워크 중구 연안지역 보강공사_한미우석_한미은행본사_견적" xfId="2080"/>
    <cellStyle name="_99광통신네트워크 중구 연안지역 보강공사_한미우석_한미은행본사_통합국사트레이" xfId="2081"/>
    <cellStyle name="_99광통신네트워크 중구 연안지역 보강공사_한미우석_한미은행본사1" xfId="2082"/>
    <cellStyle name="_99광통신네트워크 중구 연안지역 보강공사_한미우석_한미은행본사1_견적" xfId="2083"/>
    <cellStyle name="_99광통신네트워크 중구 연안지역 보강공사_한미우석_한미은행본사1_통합국사트레이" xfId="2084"/>
    <cellStyle name="_99광통신네트워크 중구 연안지역 보강공사_한미은행본사" xfId="2085"/>
    <cellStyle name="_99광통신네트워크 중구 연안지역 보강공사_한미은행본사_견적" xfId="2086"/>
    <cellStyle name="_99광통신네트워크 중구 연안지역 보강공사_한미은행본사_계양등7개소" xfId="2087"/>
    <cellStyle name="_99광통신네트워크 중구 연안지역 보강공사_한미은행본사_통합국사전원선" xfId="2088"/>
    <cellStyle name="_99광통신네트워크 중구 연안지역 보강공사_한미은행본사_통합국사트레이" xfId="2089"/>
    <cellStyle name="_99광통신네트워크 중구 연안지역 보강공사_한미은행본사_한미은행1" xfId="2090"/>
    <cellStyle name="_99광통신네트워크 중구 연안지역 보강공사_한미은행본사_한미은행1_통합국사트레이" xfId="2091"/>
    <cellStyle name="_99광통신네트워크 중구 연안지역 보강공사_한미은행본사_한미은행2" xfId="2092"/>
    <cellStyle name="_99광통신네트워크 중구 연안지역 보강공사_한미은행본사_한미은행2_견적" xfId="2093"/>
    <cellStyle name="_99광통신네트워크 중구 연안지역 보강공사_한미은행본사_한미은행2_통합국사트레이" xfId="2094"/>
    <cellStyle name="_99광통신네트워크 중구 연안지역 보강공사_한미은행본사_한미은행본사" xfId="2095"/>
    <cellStyle name="_99광통신네트워크 중구 연안지역 보강공사_한미은행본사_한미은행본사_견적" xfId="2096"/>
    <cellStyle name="_99광통신네트워크 중구 연안지역 보강공사_한미은행본사_한미은행본사_통합국사트레이" xfId="2097"/>
    <cellStyle name="_99광통신네트워크 중구 연안지역 보강공사_한미은행본사_한미은행본사1" xfId="2098"/>
    <cellStyle name="_99광통신네트워크 중구 연안지역 보강공사_한미은행본사_한미은행본사1_견적" xfId="2099"/>
    <cellStyle name="_99광통신네트워크 중구 연안지역 보강공사_한미은행본사_한미은행본사1_통합국사트레이" xfId="2100"/>
    <cellStyle name="_99광통신네트워크 중구 연안지역 보강공사_한미케이블" xfId="2101"/>
    <cellStyle name="_99광통신네트워크 중구 연안지역 보강공사_한미케이블_견적" xfId="2102"/>
    <cellStyle name="_99광통신네트워크 중구 연안지역 보강공사_한미케이블_계양등7개소" xfId="2103"/>
    <cellStyle name="_99광통신네트워크 중구 연안지역 보강공사_한미케이블_통합국사전원선" xfId="2104"/>
    <cellStyle name="_99광통신네트워크 중구 연안지역 보강공사_한미케이블_통합국사트레이" xfId="2105"/>
    <cellStyle name="_99광통신네트워크 중구 연안지역 보강공사_한미케이블_한미은행1" xfId="2106"/>
    <cellStyle name="_99광통신네트워크 중구 연안지역 보강공사_한미케이블_한미은행1_통합국사트레이" xfId="2107"/>
    <cellStyle name="_99광통신네트워크 중구 연안지역 보강공사_한미케이블_한미은행2" xfId="2108"/>
    <cellStyle name="_99광통신네트워크 중구 연안지역 보강공사_한미케이블_한미은행2_견적" xfId="2109"/>
    <cellStyle name="_99광통신네트워크 중구 연안지역 보강공사_한미케이블_한미은행2_통합국사트레이" xfId="2110"/>
    <cellStyle name="_99광통신네트워크 중구 연안지역 보강공사_한미케이블_한미은행본사" xfId="2111"/>
    <cellStyle name="_99광통신네트워크 중구 연안지역 보강공사_한미케이블_한미은행본사_견적" xfId="2112"/>
    <cellStyle name="_99광통신네트워크 중구 연안지역 보강공사_한미케이블_한미은행본사_통합국사트레이" xfId="2113"/>
    <cellStyle name="_99광통신네트워크 중구 연안지역 보강공사_한미케이블_한미은행본사1" xfId="2114"/>
    <cellStyle name="_99광통신네트워크 중구 연안지역 보강공사_한미케이블_한미은행본사1_견적" xfId="2115"/>
    <cellStyle name="_99광통신네트워크 중구 연안지역 보강공사_한미케이블_한미은행본사1_통합국사트레이" xfId="2116"/>
    <cellStyle name="_99광통신네트워크남구용현외1개소" xfId="2117"/>
    <cellStyle name="_99광통신네트워크남구용현외1개소_1" xfId="2118"/>
    <cellStyle name="_99광통신네트워크남구용현외1개소_1_견적" xfId="2119"/>
    <cellStyle name="_99광통신네트워크남구용현외1개소_1_용현한양외계약및준공관련" xfId="2120"/>
    <cellStyle name="_99광통신네트워크남구용현외1개소_1_통합국사트레이" xfId="2121"/>
    <cellStyle name="_99광통신네트워크남구용현외1개소_1_파워콤간이공사관련" xfId="2122"/>
    <cellStyle name="_99광통신네트워크남구용현외1개소_1_한미우석" xfId="2123"/>
    <cellStyle name="_99광통신네트워크남구용현외1개소_1_한미우석_견적" xfId="2124"/>
    <cellStyle name="_99광통신네트워크남구용현외1개소_1_한미우석_계양등7개소" xfId="2125"/>
    <cellStyle name="_99광통신네트워크남구용현외1개소_1_한미우석_통합국사전원선" xfId="2126"/>
    <cellStyle name="_99광통신네트워크남구용현외1개소_1_한미우석_통합국사트레이" xfId="2127"/>
    <cellStyle name="_99광통신네트워크남구용현외1개소_1_한미우석_한미은행1" xfId="2128"/>
    <cellStyle name="_99광통신네트워크남구용현외1개소_1_한미우석_한미은행1_통합국사트레이" xfId="2129"/>
    <cellStyle name="_99광통신네트워크남구용현외1개소_1_한미우석_한미은행2" xfId="2130"/>
    <cellStyle name="_99광통신네트워크남구용현외1개소_1_한미우석_한미은행2_견적" xfId="2131"/>
    <cellStyle name="_99광통신네트워크남구용현외1개소_1_한미우석_한미은행2_통합국사트레이" xfId="2132"/>
    <cellStyle name="_99광통신네트워크남구용현외1개소_1_한미우석_한미은행본사" xfId="2133"/>
    <cellStyle name="_99광통신네트워크남구용현외1개소_1_한미우석_한미은행본사_견적" xfId="2134"/>
    <cellStyle name="_99광통신네트워크남구용현외1개소_1_한미우석_한미은행본사_통합국사트레이" xfId="2135"/>
    <cellStyle name="_99광통신네트워크남구용현외1개소_1_한미우석_한미은행본사1" xfId="2136"/>
    <cellStyle name="_99광통신네트워크남구용현외1개소_1_한미우석_한미은행본사1_견적" xfId="2137"/>
    <cellStyle name="_99광통신네트워크남구용현외1개소_1_한미우석_한미은행본사1_통합국사트레이" xfId="2138"/>
    <cellStyle name="_99광통신네트워크남구용현외1개소_1_한미은행본사" xfId="2139"/>
    <cellStyle name="_99광통신네트워크남구용현외1개소_1_한미은행본사_견적" xfId="2140"/>
    <cellStyle name="_99광통신네트워크남구용현외1개소_1_한미은행본사_계양등7개소" xfId="2141"/>
    <cellStyle name="_99광통신네트워크남구용현외1개소_1_한미은행본사_통합국사전원선" xfId="2142"/>
    <cellStyle name="_99광통신네트워크남구용현외1개소_1_한미은행본사_통합국사트레이" xfId="2143"/>
    <cellStyle name="_99광통신네트워크남구용현외1개소_1_한미은행본사_한미은행1" xfId="2144"/>
    <cellStyle name="_99광통신네트워크남구용현외1개소_1_한미은행본사_한미은행1_통합국사트레이" xfId="2145"/>
    <cellStyle name="_99광통신네트워크남구용현외1개소_1_한미은행본사_한미은행2" xfId="2146"/>
    <cellStyle name="_99광통신네트워크남구용현외1개소_1_한미은행본사_한미은행2_견적" xfId="2147"/>
    <cellStyle name="_99광통신네트워크남구용현외1개소_1_한미은행본사_한미은행2_통합국사트레이" xfId="2148"/>
    <cellStyle name="_99광통신네트워크남구용현외1개소_1_한미은행본사_한미은행본사" xfId="2149"/>
    <cellStyle name="_99광통신네트워크남구용현외1개소_1_한미은행본사_한미은행본사_견적" xfId="2150"/>
    <cellStyle name="_99광통신네트워크남구용현외1개소_1_한미은행본사_한미은행본사_통합국사트레이" xfId="2151"/>
    <cellStyle name="_99광통신네트워크남구용현외1개소_1_한미은행본사_한미은행본사1" xfId="2152"/>
    <cellStyle name="_99광통신네트워크남구용현외1개소_1_한미은행본사_한미은행본사1_견적" xfId="2153"/>
    <cellStyle name="_99광통신네트워크남구용현외1개소_1_한미은행본사_한미은행본사1_통합국사트레이" xfId="2154"/>
    <cellStyle name="_99광통신네트워크남구용현외1개소_1_한미케이블" xfId="2155"/>
    <cellStyle name="_99광통신네트워크남구용현외1개소_1_한미케이블_견적" xfId="2156"/>
    <cellStyle name="_99광통신네트워크남구용현외1개소_1_한미케이블_계양등7개소" xfId="2157"/>
    <cellStyle name="_99광통신네트워크남구용현외1개소_1_한미케이블_통합국사전원선" xfId="2158"/>
    <cellStyle name="_99광통신네트워크남구용현외1개소_1_한미케이블_통합국사트레이" xfId="2159"/>
    <cellStyle name="_99광통신네트워크남구용현외1개소_1_한미케이블_한미은행1" xfId="2160"/>
    <cellStyle name="_99광통신네트워크남구용현외1개소_1_한미케이블_한미은행1_통합국사트레이" xfId="2161"/>
    <cellStyle name="_99광통신네트워크남구용현외1개소_1_한미케이블_한미은행2" xfId="2162"/>
    <cellStyle name="_99광통신네트워크남구용현외1개소_1_한미케이블_한미은행2_견적" xfId="2163"/>
    <cellStyle name="_99광통신네트워크남구용현외1개소_1_한미케이블_한미은행2_통합국사트레이" xfId="2164"/>
    <cellStyle name="_99광통신네트워크남구용현외1개소_1_한미케이블_한미은행본사" xfId="2165"/>
    <cellStyle name="_99광통신네트워크남구용현외1개소_1_한미케이블_한미은행본사_견적" xfId="2166"/>
    <cellStyle name="_99광통신네트워크남구용현외1개소_1_한미케이블_한미은행본사_통합국사트레이" xfId="2167"/>
    <cellStyle name="_99광통신네트워크남구용현외1개소_1_한미케이블_한미은행본사1" xfId="2168"/>
    <cellStyle name="_99광통신네트워크남구용현외1개소_1_한미케이블_한미은행본사1_견적" xfId="2169"/>
    <cellStyle name="_99광통신네트워크남구용현외1개소_1_한미케이블_한미은행본사1_통합국사트레이" xfId="2170"/>
    <cellStyle name="_99광통신네트워크남구용현외1개소_용현한양외계약및준공관련" xfId="2171"/>
    <cellStyle name="_99광통신네트워크남구용현외1개소_용현한양외계약및준공관련_견적" xfId="2172"/>
    <cellStyle name="_99광통신네트워크남구용현외1개소_용현한양외계약및준공관련_통합국사트레이" xfId="2173"/>
    <cellStyle name="_99광통신네트워크남구용현외1개소_용현한양외계약및준공관련_한미우석" xfId="2174"/>
    <cellStyle name="_99광통신네트워크남구용현외1개소_용현한양외계약및준공관련_한미우석_견적" xfId="2175"/>
    <cellStyle name="_99광통신네트워크남구용현외1개소_용현한양외계약및준공관련_한미우석_계양등7개소" xfId="2176"/>
    <cellStyle name="_99광통신네트워크남구용현외1개소_용현한양외계약및준공관련_한미우석_통합국사전원선" xfId="2177"/>
    <cellStyle name="_99광통신네트워크남구용현외1개소_용현한양외계약및준공관련_한미우석_통합국사트레이" xfId="2178"/>
    <cellStyle name="_99광통신네트워크남구용현외1개소_용현한양외계약및준공관련_한미우석_한미은행1" xfId="2179"/>
    <cellStyle name="_99광통신네트워크남구용현외1개소_용현한양외계약및준공관련_한미우석_한미은행1_통합국사트레이" xfId="2180"/>
    <cellStyle name="_99광통신네트워크남구용현외1개소_용현한양외계약및준공관련_한미우석_한미은행2" xfId="2181"/>
    <cellStyle name="_99광통신네트워크남구용현외1개소_용현한양외계약및준공관련_한미우석_한미은행2_견적" xfId="2182"/>
    <cellStyle name="_99광통신네트워크남구용현외1개소_용현한양외계약및준공관련_한미우석_한미은행2_통합국사트레이" xfId="2183"/>
    <cellStyle name="_99광통신네트워크남구용현외1개소_용현한양외계약및준공관련_한미우석_한미은행본사" xfId="2184"/>
    <cellStyle name="_99광통신네트워크남구용현외1개소_용현한양외계약및준공관련_한미우석_한미은행본사_견적" xfId="2185"/>
    <cellStyle name="_99광통신네트워크남구용현외1개소_용현한양외계약및준공관련_한미우석_한미은행본사_통합국사트레이" xfId="2186"/>
    <cellStyle name="_99광통신네트워크남구용현외1개소_용현한양외계약및준공관련_한미우석_한미은행본사1" xfId="2187"/>
    <cellStyle name="_99광통신네트워크남구용현외1개소_용현한양외계약및준공관련_한미우석_한미은행본사1_견적" xfId="2188"/>
    <cellStyle name="_99광통신네트워크남구용현외1개소_용현한양외계약및준공관련_한미우석_한미은행본사1_통합국사트레이" xfId="2189"/>
    <cellStyle name="_99광통신네트워크남구용현외1개소_용현한양외계약및준공관련_한미은행본사" xfId="2190"/>
    <cellStyle name="_99광통신네트워크남구용현외1개소_용현한양외계약및준공관련_한미은행본사_견적" xfId="2191"/>
    <cellStyle name="_99광통신네트워크남구용현외1개소_용현한양외계약및준공관련_한미은행본사_계양등7개소" xfId="2192"/>
    <cellStyle name="_99광통신네트워크남구용현외1개소_용현한양외계약및준공관련_한미은행본사_통합국사전원선" xfId="2193"/>
    <cellStyle name="_99광통신네트워크남구용현외1개소_용현한양외계약및준공관련_한미은행본사_통합국사트레이" xfId="2194"/>
    <cellStyle name="_99광통신네트워크남구용현외1개소_용현한양외계약및준공관련_한미은행본사_한미은행1" xfId="2195"/>
    <cellStyle name="_99광통신네트워크남구용현외1개소_용현한양외계약및준공관련_한미은행본사_한미은행1_통합국사트레이" xfId="2196"/>
    <cellStyle name="_99광통신네트워크남구용현외1개소_용현한양외계약및준공관련_한미은행본사_한미은행2" xfId="2197"/>
    <cellStyle name="_99광통신네트워크남구용현외1개소_용현한양외계약및준공관련_한미은행본사_한미은행2_견적" xfId="2198"/>
    <cellStyle name="_99광통신네트워크남구용현외1개소_용현한양외계약및준공관련_한미은행본사_한미은행2_통합국사트레이" xfId="2199"/>
    <cellStyle name="_99광통신네트워크남구용현외1개소_용현한양외계약및준공관련_한미은행본사_한미은행본사" xfId="2200"/>
    <cellStyle name="_99광통신네트워크남구용현외1개소_용현한양외계약및준공관련_한미은행본사_한미은행본사_견적" xfId="2201"/>
    <cellStyle name="_99광통신네트워크남구용현외1개소_용현한양외계약및준공관련_한미은행본사_한미은행본사_통합국사트레이" xfId="2202"/>
    <cellStyle name="_99광통신네트워크남구용현외1개소_용현한양외계약및준공관련_한미은행본사_한미은행본사1" xfId="2203"/>
    <cellStyle name="_99광통신네트워크남구용현외1개소_용현한양외계약및준공관련_한미은행본사_한미은행본사1_견적" xfId="2204"/>
    <cellStyle name="_99광통신네트워크남구용현외1개소_용현한양외계약및준공관련_한미은행본사_한미은행본사1_통합국사트레이" xfId="2205"/>
    <cellStyle name="_99광통신네트워크남구용현외1개소_용현한양외계약및준공관련_한미케이블" xfId="2206"/>
    <cellStyle name="_99광통신네트워크남구용현외1개소_용현한양외계약및준공관련_한미케이블_견적" xfId="2207"/>
    <cellStyle name="_99광통신네트워크남구용현외1개소_용현한양외계약및준공관련_한미케이블_계양등7개소" xfId="2208"/>
    <cellStyle name="_99광통신네트워크남구용현외1개소_용현한양외계약및준공관련_한미케이블_통합국사전원선" xfId="2209"/>
    <cellStyle name="_99광통신네트워크남구용현외1개소_용현한양외계약및준공관련_한미케이블_통합국사트레이" xfId="2210"/>
    <cellStyle name="_99광통신네트워크남구용현외1개소_용현한양외계약및준공관련_한미케이블_한미은행1" xfId="2211"/>
    <cellStyle name="_99광통신네트워크남구용현외1개소_용현한양외계약및준공관련_한미케이블_한미은행1_통합국사트레이" xfId="2212"/>
    <cellStyle name="_99광통신네트워크남구용현외1개소_용현한양외계약및준공관련_한미케이블_한미은행2" xfId="2213"/>
    <cellStyle name="_99광통신네트워크남구용현외1개소_용현한양외계약및준공관련_한미케이블_한미은행2_견적" xfId="2214"/>
    <cellStyle name="_99광통신네트워크남구용현외1개소_용현한양외계약및준공관련_한미케이블_한미은행2_통합국사트레이" xfId="2215"/>
    <cellStyle name="_99광통신네트워크남구용현외1개소_용현한양외계약및준공관련_한미케이블_한미은행본사" xfId="2216"/>
    <cellStyle name="_99광통신네트워크남구용현외1개소_용현한양외계약및준공관련_한미케이블_한미은행본사_견적" xfId="2217"/>
    <cellStyle name="_99광통신네트워크남구용현외1개소_용현한양외계약및준공관련_한미케이블_한미은행본사_통합국사트레이" xfId="2218"/>
    <cellStyle name="_99광통신네트워크남구용현외1개소_용현한양외계약및준공관련_한미케이블_한미은행본사1" xfId="2219"/>
    <cellStyle name="_99광통신네트워크남구용현외1개소_용현한양외계약및준공관련_한미케이블_한미은행본사1_견적" xfId="2220"/>
    <cellStyle name="_99광통신네트워크남구용현외1개소_용현한양외계약및준공관련_한미케이블_한미은행본사1_통합국사트레이" xfId="2221"/>
    <cellStyle name="_99광통신네트워크남구용현외1개소_파워콤간이공사관련" xfId="2222"/>
    <cellStyle name="_99광통신네트워크남구용현외1개소_파워콤간이공사관련_견적" xfId="2223"/>
    <cellStyle name="_99광통신네트워크남구용현외1개소_파워콤간이공사관련_통합국사트레이" xfId="2224"/>
    <cellStyle name="_99광통신네트워크남구용현외1개소_파워콤간이공사관련_한미우석" xfId="2225"/>
    <cellStyle name="_99광통신네트워크남구용현외1개소_파워콤간이공사관련_한미우석_견적" xfId="2226"/>
    <cellStyle name="_99광통신네트워크남구용현외1개소_파워콤간이공사관련_한미우석_계양등7개소" xfId="2227"/>
    <cellStyle name="_99광통신네트워크남구용현외1개소_파워콤간이공사관련_한미우석_통합국사전원선" xfId="2228"/>
    <cellStyle name="_99광통신네트워크남구용현외1개소_파워콤간이공사관련_한미우석_통합국사트레이" xfId="2229"/>
    <cellStyle name="_99광통신네트워크남구용현외1개소_파워콤간이공사관련_한미우석_한미은행1" xfId="2230"/>
    <cellStyle name="_99광통신네트워크남구용현외1개소_파워콤간이공사관련_한미우석_한미은행1_통합국사트레이" xfId="2231"/>
    <cellStyle name="_99광통신네트워크남구용현외1개소_파워콤간이공사관련_한미우석_한미은행2" xfId="2232"/>
    <cellStyle name="_99광통신네트워크남구용현외1개소_파워콤간이공사관련_한미우석_한미은행2_견적" xfId="2233"/>
    <cellStyle name="_99광통신네트워크남구용현외1개소_파워콤간이공사관련_한미우석_한미은행2_통합국사트레이" xfId="2234"/>
    <cellStyle name="_99광통신네트워크남구용현외1개소_파워콤간이공사관련_한미우석_한미은행본사" xfId="2235"/>
    <cellStyle name="_99광통신네트워크남구용현외1개소_파워콤간이공사관련_한미우석_한미은행본사_견적" xfId="2236"/>
    <cellStyle name="_99광통신네트워크남구용현외1개소_파워콤간이공사관련_한미우석_한미은행본사_통합국사트레이" xfId="2237"/>
    <cellStyle name="_99광통신네트워크남구용현외1개소_파워콤간이공사관련_한미우석_한미은행본사1" xfId="2238"/>
    <cellStyle name="_99광통신네트워크남구용현외1개소_파워콤간이공사관련_한미우석_한미은행본사1_견적" xfId="2239"/>
    <cellStyle name="_99광통신네트워크남구용현외1개소_파워콤간이공사관련_한미우석_한미은행본사1_통합국사트레이" xfId="2240"/>
    <cellStyle name="_99광통신네트워크남구용현외1개소_파워콤간이공사관련_한미은행본사" xfId="2241"/>
    <cellStyle name="_99광통신네트워크남구용현외1개소_파워콤간이공사관련_한미은행본사_견적" xfId="2242"/>
    <cellStyle name="_99광통신네트워크남구용현외1개소_파워콤간이공사관련_한미은행본사_계양등7개소" xfId="2243"/>
    <cellStyle name="_99광통신네트워크남구용현외1개소_파워콤간이공사관련_한미은행본사_통합국사전원선" xfId="2244"/>
    <cellStyle name="_99광통신네트워크남구용현외1개소_파워콤간이공사관련_한미은행본사_통합국사트레이" xfId="2245"/>
    <cellStyle name="_99광통신네트워크남구용현외1개소_파워콤간이공사관련_한미은행본사_한미은행1" xfId="2246"/>
    <cellStyle name="_99광통신네트워크남구용현외1개소_파워콤간이공사관련_한미은행본사_한미은행1_통합국사트레이" xfId="2247"/>
    <cellStyle name="_99광통신네트워크남구용현외1개소_파워콤간이공사관련_한미은행본사_한미은행2" xfId="2248"/>
    <cellStyle name="_99광통신네트워크남구용현외1개소_파워콤간이공사관련_한미은행본사_한미은행2_견적" xfId="2249"/>
    <cellStyle name="_99광통신네트워크남구용현외1개소_파워콤간이공사관련_한미은행본사_한미은행2_통합국사트레이" xfId="2250"/>
    <cellStyle name="_99광통신네트워크남구용현외1개소_파워콤간이공사관련_한미은행본사_한미은행본사" xfId="2251"/>
    <cellStyle name="_99광통신네트워크남구용현외1개소_파워콤간이공사관련_한미은행본사_한미은행본사_견적" xfId="2252"/>
    <cellStyle name="_99광통신네트워크남구용현외1개소_파워콤간이공사관련_한미은행본사_한미은행본사_통합국사트레이" xfId="2253"/>
    <cellStyle name="_99광통신네트워크남구용현외1개소_파워콤간이공사관련_한미은행본사_한미은행본사1" xfId="2254"/>
    <cellStyle name="_99광통신네트워크남구용현외1개소_파워콤간이공사관련_한미은행본사_한미은행본사1_견적" xfId="2255"/>
    <cellStyle name="_99광통신네트워크남구용현외1개소_파워콤간이공사관련_한미은행본사_한미은행본사1_통합국사트레이" xfId="2256"/>
    <cellStyle name="_99광통신네트워크남구용현외1개소_파워콤간이공사관련_한미케이블" xfId="2257"/>
    <cellStyle name="_99광통신네트워크남구용현외1개소_파워콤간이공사관련_한미케이블_견적" xfId="2258"/>
    <cellStyle name="_99광통신네트워크남구용현외1개소_파워콤간이공사관련_한미케이블_계양등7개소" xfId="2259"/>
    <cellStyle name="_99광통신네트워크남구용현외1개소_파워콤간이공사관련_한미케이블_통합국사전원선" xfId="2260"/>
    <cellStyle name="_99광통신네트워크남구용현외1개소_파워콤간이공사관련_한미케이블_통합국사트레이" xfId="2261"/>
    <cellStyle name="_99광통신네트워크남구용현외1개소_파워콤간이공사관련_한미케이블_한미은행1" xfId="2262"/>
    <cellStyle name="_99광통신네트워크남구용현외1개소_파워콤간이공사관련_한미케이블_한미은행1_통합국사트레이" xfId="2263"/>
    <cellStyle name="_99광통신네트워크남구용현외1개소_파워콤간이공사관련_한미케이블_한미은행2" xfId="2264"/>
    <cellStyle name="_99광통신네트워크남구용현외1개소_파워콤간이공사관련_한미케이블_한미은행2_견적" xfId="2265"/>
    <cellStyle name="_99광통신네트워크남구용현외1개소_파워콤간이공사관련_한미케이블_한미은행2_통합국사트레이" xfId="2266"/>
    <cellStyle name="_99광통신네트워크남구용현외1개소_파워콤간이공사관련_한미케이블_한미은행본사" xfId="2267"/>
    <cellStyle name="_99광통신네트워크남구용현외1개소_파워콤간이공사관련_한미케이블_한미은행본사_견적" xfId="2268"/>
    <cellStyle name="_99광통신네트워크남구용현외1개소_파워콤간이공사관련_한미케이블_한미은행본사_통합국사트레이" xfId="2269"/>
    <cellStyle name="_99광통신네트워크남구용현외1개소_파워콤간이공사관련_한미케이블_한미은행본사1" xfId="2270"/>
    <cellStyle name="_99광통신네트워크남구용현외1개소_파워콤간이공사관련_한미케이블_한미은행본사1_견적" xfId="2271"/>
    <cellStyle name="_99광통신네트워크남구용현외1개소_파워콤간이공사관련_한미케이블_한미은행본사1_통합국사트레이" xfId="2272"/>
    <cellStyle name="_99광통신시흥방산" xfId="2273"/>
    <cellStyle name="_99광통신시흥방산_1" xfId="2274"/>
    <cellStyle name="_99광통신시흥방산_1_견적" xfId="2275"/>
    <cellStyle name="_99광통신시흥방산_1_통합국사트레이" xfId="2276"/>
    <cellStyle name="_99광통신시흥방산_1_한미우석" xfId="2277"/>
    <cellStyle name="_99광통신시흥방산_1_한미우석_견적" xfId="2278"/>
    <cellStyle name="_99광통신시흥방산_1_한미우석_계양등7개소" xfId="2279"/>
    <cellStyle name="_99광통신시흥방산_1_한미우석_통합국사전원선" xfId="2280"/>
    <cellStyle name="_99광통신시흥방산_1_한미우석_통합국사트레이" xfId="2281"/>
    <cellStyle name="_99광통신시흥방산_1_한미우석_한미은행1" xfId="2282"/>
    <cellStyle name="_99광통신시흥방산_1_한미우석_한미은행1_통합국사트레이" xfId="2283"/>
    <cellStyle name="_99광통신시흥방산_1_한미우석_한미은행2" xfId="2284"/>
    <cellStyle name="_99광통신시흥방산_1_한미우석_한미은행2_견적" xfId="2285"/>
    <cellStyle name="_99광통신시흥방산_1_한미우석_한미은행2_통합국사트레이" xfId="2286"/>
    <cellStyle name="_99광통신시흥방산_1_한미우석_한미은행본사" xfId="2287"/>
    <cellStyle name="_99광통신시흥방산_1_한미우석_한미은행본사_견적" xfId="2288"/>
    <cellStyle name="_99광통신시흥방산_1_한미우석_한미은행본사_통합국사트레이" xfId="2289"/>
    <cellStyle name="_99광통신시흥방산_1_한미우석_한미은행본사1" xfId="2290"/>
    <cellStyle name="_99광통신시흥방산_1_한미우석_한미은행본사1_견적" xfId="2291"/>
    <cellStyle name="_99광통신시흥방산_1_한미우석_한미은행본사1_통합국사트레이" xfId="2292"/>
    <cellStyle name="_99광통신시흥방산_1_한미은행본사" xfId="2293"/>
    <cellStyle name="_99광통신시흥방산_1_한미은행본사_견적" xfId="2294"/>
    <cellStyle name="_99광통신시흥방산_1_한미은행본사_계양등7개소" xfId="2295"/>
    <cellStyle name="_99광통신시흥방산_1_한미은행본사_통합국사전원선" xfId="2296"/>
    <cellStyle name="_99광통신시흥방산_1_한미은행본사_통합국사트레이" xfId="2297"/>
    <cellStyle name="_99광통신시흥방산_1_한미은행본사_한미은행1" xfId="2298"/>
    <cellStyle name="_99광통신시흥방산_1_한미은행본사_한미은행1_통합국사트레이" xfId="2299"/>
    <cellStyle name="_99광통신시흥방산_1_한미은행본사_한미은행2" xfId="2300"/>
    <cellStyle name="_99광통신시흥방산_1_한미은행본사_한미은행2_견적" xfId="2301"/>
    <cellStyle name="_99광통신시흥방산_1_한미은행본사_한미은행2_통합국사트레이" xfId="2302"/>
    <cellStyle name="_99광통신시흥방산_1_한미은행본사_한미은행본사" xfId="2303"/>
    <cellStyle name="_99광통신시흥방산_1_한미은행본사_한미은행본사_견적" xfId="2304"/>
    <cellStyle name="_99광통신시흥방산_1_한미은행본사_한미은행본사_통합국사트레이" xfId="2305"/>
    <cellStyle name="_99광통신시흥방산_1_한미은행본사_한미은행본사1" xfId="2306"/>
    <cellStyle name="_99광통신시흥방산_1_한미은행본사_한미은행본사1_견적" xfId="2307"/>
    <cellStyle name="_99광통신시흥방산_1_한미은행본사_한미은행본사1_통합국사트레이" xfId="2308"/>
    <cellStyle name="_99광통신시흥방산_1_한미케이블" xfId="2309"/>
    <cellStyle name="_99광통신시흥방산_1_한미케이블_견적" xfId="2310"/>
    <cellStyle name="_99광통신시흥방산_1_한미케이블_계양등7개소" xfId="2311"/>
    <cellStyle name="_99광통신시흥방산_1_한미케이블_통합국사전원선" xfId="2312"/>
    <cellStyle name="_99광통신시흥방산_1_한미케이블_통합국사트레이" xfId="2313"/>
    <cellStyle name="_99광통신시흥방산_1_한미케이블_한미은행1" xfId="2314"/>
    <cellStyle name="_99광통신시흥방산_1_한미케이블_한미은행1_통합국사트레이" xfId="2315"/>
    <cellStyle name="_99광통신시흥방산_1_한미케이블_한미은행2" xfId="2316"/>
    <cellStyle name="_99광통신시흥방산_1_한미케이블_한미은행2_견적" xfId="2317"/>
    <cellStyle name="_99광통신시흥방산_1_한미케이블_한미은행2_통합국사트레이" xfId="2318"/>
    <cellStyle name="_99광통신시흥방산_1_한미케이블_한미은행본사" xfId="2319"/>
    <cellStyle name="_99광통신시흥방산_1_한미케이블_한미은행본사_견적" xfId="2320"/>
    <cellStyle name="_99광통신시흥방산_1_한미케이블_한미은행본사_통합국사트레이" xfId="2321"/>
    <cellStyle name="_99광통신시흥방산_1_한미케이블_한미은행본사1" xfId="2322"/>
    <cellStyle name="_99광통신시흥방산_1_한미케이블_한미은행본사1_견적" xfId="2323"/>
    <cellStyle name="_99광통신시흥방산_1_한미케이블_한미은행본사1_통합국사트레이" xfId="2324"/>
    <cellStyle name="_99광통신시흥방산_2" xfId="2325"/>
    <cellStyle name="_'99상반기경영개선활동결과(게시용)" xfId="2326"/>
    <cellStyle name="_99신현외1개소보강" xfId="2327"/>
    <cellStyle name="_9월소장단회의" xfId="2328"/>
    <cellStyle name="_A,C부지 예산서" xfId="3561"/>
    <cellStyle name="_Book1" xfId="3563"/>
    <cellStyle name="_Book2" xfId="3564"/>
    <cellStyle name="_Book3" xfId="3565"/>
    <cellStyle name="_Book3 2" xfId="3566"/>
    <cellStyle name="_Book3 3" xfId="3567"/>
    <cellStyle name="_Book3 4" xfId="3568"/>
    <cellStyle name="_B업체(최종)" xfId="3562"/>
    <cellStyle name="_cover" xfId="3572"/>
    <cellStyle name="_C앤C" xfId="3569"/>
    <cellStyle name="_C앤C(네트웍)" xfId="3570"/>
    <cellStyle name="_C앤C원가계산" xfId="3571"/>
    <cellStyle name="_FCST (2)" xfId="3573"/>
    <cellStyle name="_GN_극동건설(주)_덕정병원_토목(작업)-1" xfId="3574"/>
    <cellStyle name="_HIServlet?SLET=AttView&amp;APP=1&amp;ID=00050ozrw&amp;SEQ=0&amp;K=00U7A3Fxv1&amp;FILENAME=구조물단면" xfId="3575"/>
    <cellStyle name="_HIServlet?SLET=AttView&amp;APP=1&amp;ID=0007svn5y&amp;SEQ=0&amp;K=0009T21nk2&amp;FILENAME=낙동강물문화관발주설계서" xfId="3576"/>
    <cellStyle name="_r양주회암사지-전기산출서" xfId="3577"/>
    <cellStyle name="_Sheet1" xfId="3578"/>
    <cellStyle name="_Sheet1_1" xfId="3579"/>
    <cellStyle name="_Sheet2" xfId="3580"/>
    <cellStyle name="_Sheet2_1" xfId="3581"/>
    <cellStyle name="_Sheet3" xfId="3582"/>
    <cellStyle name="_Sheet3_1" xfId="3583"/>
    <cellStyle name="_ss" xfId="3584"/>
    <cellStyle name="_TCS 영업소(050214)" xfId="3585"/>
    <cellStyle name="_Virus" xfId="3589"/>
    <cellStyle name="_가로등+점검등산출" xfId="2329"/>
    <cellStyle name="_가설건축전기산출서" xfId="2332"/>
    <cellStyle name="_가설건축전기산출서_HIServlet?SLET=AttView&amp;APP=1&amp;ID=0007svn5y&amp;SEQ=0&amp;K=0009T21nk2&amp;FILENAME=낙동강물문화관발주설계서" xfId="2337"/>
    <cellStyle name="_가설건축전기산출서_산출내역서" xfId="2333"/>
    <cellStyle name="_가설건축전기산출서_수량산출서(2003.4.1)" xfId="2334"/>
    <cellStyle name="_가설건축전기산출서_수량산출서(2003.4.1)_HIServlet?SLET=AttView&amp;APP=1&amp;ID=0007svn5y&amp;SEQ=0&amp;K=0009T21nk2&amp;FILENAME=낙동강물문화관발주설계서" xfId="2336"/>
    <cellStyle name="_가설건축전기산출서_수량산출서(2003.4.1)_산출내역서" xfId="2335"/>
    <cellStyle name="_가설동력수량산출" xfId="2338"/>
    <cellStyle name="_가설동력수량산출_HIServlet?SLET=AttView&amp;APP=1&amp;ID=0007svn5y&amp;SEQ=0&amp;K=0009T21nk2&amp;FILENAME=낙동강물문화관발주설계서" xfId="2343"/>
    <cellStyle name="_가설동력수량산출_산출내역서" xfId="2339"/>
    <cellStyle name="_가설동력수량산출_수량산출서(2003.4.1)" xfId="2340"/>
    <cellStyle name="_가설동력수량산출_수량산출서(2003.4.1)_HIServlet?SLET=AttView&amp;APP=1&amp;ID=0007svn5y&amp;SEQ=0&amp;K=0009T21nk2&amp;FILENAME=낙동강물문화관발주설계서" xfId="2342"/>
    <cellStyle name="_가설동력수량산출_수량산출서(2003.4.1)_산출내역서" xfId="2341"/>
    <cellStyle name="_가설통신수량" xfId="2344"/>
    <cellStyle name="_가설통신수량_HIServlet?SLET=AttView&amp;APP=1&amp;ID=0007svn5y&amp;SEQ=0&amp;K=0009T21nk2&amp;FILENAME=낙동강물문화관발주설계서" xfId="2349"/>
    <cellStyle name="_가설통신수량_산출내역서" xfId="2345"/>
    <cellStyle name="_가설통신수량_수량산출서(2003.4.1)" xfId="2346"/>
    <cellStyle name="_가설통신수량_수량산출서(2003.4.1)_HIServlet?SLET=AttView&amp;APP=1&amp;ID=0007svn5y&amp;SEQ=0&amp;K=0009T21nk2&amp;FILENAME=낙동강물문화관발주설계서" xfId="2348"/>
    <cellStyle name="_가설통신수량_수량산출서(2003.4.1)_산출내역서" xfId="2347"/>
    <cellStyle name="_간지" xfId="2350"/>
    <cellStyle name="_간지,목차,페이지,표지" xfId="2351"/>
    <cellStyle name="_감가상각(01년도) (2)" xfId="2352"/>
    <cellStyle name="_감가상각(01년도) (3)" xfId="2353"/>
    <cellStyle name="_감귤박물관영상제작설치내역(뷰로테크)" xfId="2354"/>
    <cellStyle name="_갑지(1221)" xfId="2355"/>
    <cellStyle name="_갑지(총)" xfId="2356"/>
    <cellStyle name="_강과장(Fronnix,설계가1126)" xfId="2357"/>
    <cellStyle name="_강남 상면 환경공사" xfId="2358"/>
    <cellStyle name="_강릉남산교-제출본" xfId="2359"/>
    <cellStyle name="_강산FRP" xfId="2360"/>
    <cellStyle name="_강원지역본부(2006년_060109)" xfId="2363"/>
    <cellStyle name="_개선형표지판(제조)-전송" xfId="2368"/>
    <cellStyle name="_개신초등학교 다목적강당 방송설비" xfId="2371"/>
    <cellStyle name="_개요" xfId="2372"/>
    <cellStyle name="_개요(봉림)-참고용" xfId="2373"/>
    <cellStyle name="_개요(봉림)-최종" xfId="2374"/>
    <cellStyle name="_개요(주안-인천)" xfId="2375"/>
    <cellStyle name="_거게관광호텔 일위대가" xfId="2376"/>
    <cellStyle name="_거래실례" xfId="2377"/>
    <cellStyle name="_건설관리과" xfId="2378"/>
    <cellStyle name="_견적" xfId="2379"/>
    <cellStyle name="_견적샘플" xfId="2380"/>
    <cellStyle name="_견적서(040713)" xfId="2381"/>
    <cellStyle name="_견적서(1014)" xfId="2382"/>
    <cellStyle name="_견적서(5월14일)" xfId="2383"/>
    <cellStyle name="_견적서(한국경제정책연구소)-20050128" xfId="2384"/>
    <cellStyle name="_견적서_모바일경기-정현창" xfId="2385"/>
    <cellStyle name="_견적서-0213-CACC" xfId="2386"/>
    <cellStyle name="_견적서갑지양식" xfId="2387"/>
    <cellStyle name="_견적서-제출용0325-서울시" xfId="2388"/>
    <cellStyle name="_견적서-클래러스-경기도청-이정환이사님-SUN 480.xls" xfId="2389"/>
    <cellStyle name="_견적요청자료(일위대가)(1)" xfId="2390"/>
    <cellStyle name="_결재문서 정보공개시스템" xfId="2391"/>
    <cellStyle name="_경기산림전시관전기공사" xfId="2392"/>
    <cellStyle name="_경남유통CCTV(040302)최종" xfId="2396"/>
    <cellStyle name="_경남지역본부-" xfId="2397"/>
    <cellStyle name="_경보국설계서(철관주2003.1.30최종)" xfId="2431"/>
    <cellStyle name="_경보국설계서(철관주2003.1.30최종)_HIServlet?SLET=AttView&amp;APP=1&amp;ID=0007svn5y&amp;SEQ=0&amp;K=0009T21nk2&amp;FILENAME=낙동강물문화관발주설계서" xfId="2442"/>
    <cellStyle name="_경보국설계서(철관주2003.1.30최종)_산출내역서" xfId="2432"/>
    <cellStyle name="_경보국설계서(철관주2003.1.30최종)_수량산출서(2003.4.1)" xfId="2433"/>
    <cellStyle name="_경보국설계서(철관주2003.1.30최종)_수량산출서(2003.4.1)_HIServlet?SLET=AttView&amp;APP=1&amp;ID=0007svn5y&amp;SEQ=0&amp;K=0009T21nk2&amp;FILENAME=낙동강물문화관발주설계서" xfId="2435"/>
    <cellStyle name="_경보국설계서(철관주2003.1.30최종)_수량산출서(2003.4.1)_산출내역서" xfId="2434"/>
    <cellStyle name="_경보국설계서(철관주2003.1.30최종)_영천댐수량산출" xfId="2436"/>
    <cellStyle name="_경보국설계서(철관주2003.1.30최종)_영천댐수량산출_HIServlet?SLET=AttView&amp;APP=1&amp;ID=0007svn5y&amp;SEQ=0&amp;K=0009T21nk2&amp;FILENAME=낙동강물문화관발주설계서" xfId="2441"/>
    <cellStyle name="_경보국설계서(철관주2003.1.30최종)_영천댐수량산출_산출내역서" xfId="2437"/>
    <cellStyle name="_경보국설계서(철관주2003.1.30최종)_영천댐수량산출_수량산출서(2003.4.1)" xfId="2438"/>
    <cellStyle name="_경보국설계서(철관주2003.1.30최종)_영천댐수량산출_수량산출서(2003.4.1)_HIServlet?SLET=AttView&amp;APP=1&amp;ID=0007svn5y&amp;SEQ=0&amp;K=0009T21nk2&amp;FILENAME=낙동강물문화관발주설계서" xfId="2440"/>
    <cellStyle name="_경보국설계서(철관주2003.1.30최종)_영천댐수량산출_수량산출서(2003.4.1)_산출내역서" xfId="2439"/>
    <cellStyle name="_경북031002" xfId="2443"/>
    <cellStyle name="_경북지역본부-" xfId="2444"/>
    <cellStyle name="_경영개선활동상반기실적(990708)" xfId="2446"/>
    <cellStyle name="_경영개선활동상반기실적(990708)_1" xfId="2447"/>
    <cellStyle name="_경영개선활동상반기실적(990708)_2" xfId="2448"/>
    <cellStyle name="_경영개선활성화방안(990802)" xfId="2449"/>
    <cellStyle name="_경영개선활성화방안(990802)_1" xfId="2450"/>
    <cellStyle name="_계량기내역서" xfId="2451"/>
    <cellStyle name="_계중기(051216)" xfId="2452"/>
    <cellStyle name="_고객서비스모니터링" xfId="2453"/>
    <cellStyle name="_공무월간보고" xfId="2454"/>
    <cellStyle name="_공무월간보고 2" xfId="2455"/>
    <cellStyle name="_공무월간보고 3" xfId="2456"/>
    <cellStyle name="_공무월간보고 4" xfId="2457"/>
    <cellStyle name="_공무월간보고_공무정산양식(10월초)" xfId="2458"/>
    <cellStyle name="_공무월간보고_공무정산양식(10월초) 2" xfId="2459"/>
    <cellStyle name="_공무월간보고_공무정산양식(10월초) 3" xfId="2460"/>
    <cellStyle name="_공무월간보고_공무정산양식(10월초) 4" xfId="2461"/>
    <cellStyle name="_공무월간보고_공무정산양식(10월초)_기성내역서" xfId="2462"/>
    <cellStyle name="_공무월간보고_공무정산양식(10월초)_기성내역서 2" xfId="2463"/>
    <cellStyle name="_공무월간보고_공무정산양식(10월초)_기성내역서 3" xfId="2464"/>
    <cellStyle name="_공무월간보고_공무정산양식(10월초)_기성내역서 4" xfId="2465"/>
    <cellStyle name="_공무월간보고_공무정산양식(10월초)_기성내역서_전체계약변경(03)" xfId="2466"/>
    <cellStyle name="_공무월간보고_공무정산양식(10월초)_기성내역서_전체계약변경(03) 2" xfId="2467"/>
    <cellStyle name="_공무월간보고_공무정산양식(10월초)_기성내역서_전체계약변경(03) 3" xfId="2468"/>
    <cellStyle name="_공무월간보고_공무정산양식(10월초)_기성내역서_전체계약변경(03) 4" xfId="2469"/>
    <cellStyle name="_공무월간보고_공무정산양식(10월초)_전체계약변경(03)" xfId="2470"/>
    <cellStyle name="_공무월간보고_공무정산양식(10월초)_전체계약변경(03) 2" xfId="2471"/>
    <cellStyle name="_공무월간보고_공무정산양식(10월초)_전체계약변경(03) 3" xfId="2472"/>
    <cellStyle name="_공무월간보고_공무정산양식(10월초)_전체계약변경(03) 4" xfId="2473"/>
    <cellStyle name="_공무월간보고_공무정산양식(10월초)_포장외건(최종)" xfId="2474"/>
    <cellStyle name="_공무월간보고_공무정산양식(10월초)_포장외건(최종) 2" xfId="2475"/>
    <cellStyle name="_공무월간보고_공무정산양식(10월초)_포장외건(최종) 3" xfId="2476"/>
    <cellStyle name="_공무월간보고_공무정산양식(10월초)_포장외건(최종) 4" xfId="2477"/>
    <cellStyle name="_공무월간보고_기성내역서" xfId="2478"/>
    <cellStyle name="_공무월간보고_기성내역서 2" xfId="2479"/>
    <cellStyle name="_공무월간보고_기성내역서 3" xfId="2480"/>
    <cellStyle name="_공무월간보고_기성내역서 4" xfId="2481"/>
    <cellStyle name="_공무월간보고_기성내역서_전체계약변경(03)" xfId="2482"/>
    <cellStyle name="_공무월간보고_기성내역서_전체계약변경(03) 2" xfId="2483"/>
    <cellStyle name="_공무월간보고_기성내역서_전체계약변경(03) 3" xfId="2484"/>
    <cellStyle name="_공무월간보고_기성내역서_전체계약변경(03) 4" xfId="2485"/>
    <cellStyle name="_공무월간보고_전체계약변경(03)" xfId="2486"/>
    <cellStyle name="_공무월간보고_전체계약변경(03) 2" xfId="2487"/>
    <cellStyle name="_공무월간보고_전체계약변경(03) 3" xfId="2488"/>
    <cellStyle name="_공무월간보고_전체계약변경(03) 4" xfId="2489"/>
    <cellStyle name="_공무월간보고_포장외건(최종)" xfId="2490"/>
    <cellStyle name="_공무월간보고_포장외건(최종) 2" xfId="2491"/>
    <cellStyle name="_공무월간보고_포장외건(최종) 3" xfId="2492"/>
    <cellStyle name="_공무월간보고_포장외건(최종) 4" xfId="2493"/>
    <cellStyle name="_공무정산0104" xfId="2494"/>
    <cellStyle name="_공무정산0104 2" xfId="2495"/>
    <cellStyle name="_공무정산0104 3" xfId="2496"/>
    <cellStyle name="_공무정산0104 4" xfId="2497"/>
    <cellStyle name="_공무정산0104_공무정산양식(10월초)" xfId="2498"/>
    <cellStyle name="_공무정산0104_공무정산양식(10월초) 2" xfId="2499"/>
    <cellStyle name="_공무정산0104_공무정산양식(10월초) 3" xfId="2500"/>
    <cellStyle name="_공무정산0104_공무정산양식(10월초) 4" xfId="2501"/>
    <cellStyle name="_공무정산0104_공무정산양식(10월초)_기성내역서" xfId="2502"/>
    <cellStyle name="_공무정산0104_공무정산양식(10월초)_기성내역서 2" xfId="2503"/>
    <cellStyle name="_공무정산0104_공무정산양식(10월초)_기성내역서 3" xfId="2504"/>
    <cellStyle name="_공무정산0104_공무정산양식(10월초)_기성내역서 4" xfId="2505"/>
    <cellStyle name="_공무정산0104_공무정산양식(10월초)_기성내역서_전체계약변경(03)" xfId="2506"/>
    <cellStyle name="_공무정산0104_공무정산양식(10월초)_기성내역서_전체계약변경(03) 2" xfId="2507"/>
    <cellStyle name="_공무정산0104_공무정산양식(10월초)_기성내역서_전체계약변경(03) 3" xfId="2508"/>
    <cellStyle name="_공무정산0104_공무정산양식(10월초)_기성내역서_전체계약변경(03) 4" xfId="2509"/>
    <cellStyle name="_공무정산0104_공무정산양식(10월초)_전체계약변경(03)" xfId="2510"/>
    <cellStyle name="_공무정산0104_공무정산양식(10월초)_전체계약변경(03) 2" xfId="2511"/>
    <cellStyle name="_공무정산0104_공무정산양식(10월초)_전체계약변경(03) 3" xfId="2512"/>
    <cellStyle name="_공무정산0104_공무정산양식(10월초)_전체계약변경(03) 4" xfId="2513"/>
    <cellStyle name="_공무정산0104_공무정산양식(10월초)_포장외건(최종)" xfId="2514"/>
    <cellStyle name="_공무정산0104_공무정산양식(10월초)_포장외건(최종) 2" xfId="2515"/>
    <cellStyle name="_공무정산0104_공무정산양식(10월초)_포장외건(최종) 3" xfId="2516"/>
    <cellStyle name="_공무정산0104_공무정산양식(10월초)_포장외건(최종) 4" xfId="2517"/>
    <cellStyle name="_공무정산0104_기성내역서" xfId="2518"/>
    <cellStyle name="_공무정산0104_기성내역서 2" xfId="2519"/>
    <cellStyle name="_공무정산0104_기성내역서 3" xfId="2520"/>
    <cellStyle name="_공무정산0104_기성내역서 4" xfId="2521"/>
    <cellStyle name="_공무정산0104_기성내역서_전체계약변경(03)" xfId="2522"/>
    <cellStyle name="_공무정산0104_기성내역서_전체계약변경(03) 2" xfId="2523"/>
    <cellStyle name="_공무정산0104_기성내역서_전체계약변경(03) 3" xfId="2524"/>
    <cellStyle name="_공무정산0104_기성내역서_전체계약변경(03) 4" xfId="2525"/>
    <cellStyle name="_공무정산0104_전체계약변경(03)" xfId="2526"/>
    <cellStyle name="_공무정산0104_전체계약변경(03) 2" xfId="2527"/>
    <cellStyle name="_공무정산0104_전체계약변경(03) 3" xfId="2528"/>
    <cellStyle name="_공무정산0104_전체계약변경(03) 4" xfId="2529"/>
    <cellStyle name="_공무정산0104_포장외건(최종)" xfId="2530"/>
    <cellStyle name="_공무정산0104_포장외건(최종) 2" xfId="2531"/>
    <cellStyle name="_공무정산0104_포장외건(최종) 3" xfId="2532"/>
    <cellStyle name="_공무정산0104_포장외건(최종) 4" xfId="2533"/>
    <cellStyle name="_과학의 날 행사용 영상물제작" xfId="2534"/>
    <cellStyle name="_관리비&amp; 공통부대공(원덕)" xfId="2535"/>
    <cellStyle name="_관리비&amp; 공통부대공(원덕) 2" xfId="2536"/>
    <cellStyle name="_관리비&amp; 공통부대공(원덕) 3" xfId="2537"/>
    <cellStyle name="_관리비&amp; 공통부대공(원덕) 4" xfId="2538"/>
    <cellStyle name="_광가입자전송장비(FLC)삼성" xfId="2539"/>
    <cellStyle name="_광안리내역서(구도)" xfId="2540"/>
    <cellStyle name="_광역송수관 이설공사 설계(SK판넬, 최종)" xfId="2544"/>
    <cellStyle name="_광역송수관 이설공사 설계(토공삭제최종)" xfId="2541"/>
    <cellStyle name="_광역송수관 이설공사 설계(흙막이)" xfId="2542"/>
    <cellStyle name="_광역송수관 이설공사 설계(흙막이+양수)" xfId="2543"/>
    <cellStyle name="_광주증설교체" xfId="2545"/>
    <cellStyle name="_광케이블_SNI_LGCNS_1" xfId="2546"/>
    <cellStyle name="_구로지사 증축 및 보수공사 2차(최종)-12.16(신규)" xfId="2547"/>
    <cellStyle name="_구로지사 증축 및 보수공사(최종)+개요" xfId="2548"/>
    <cellStyle name="_구매(본댐수전설비)" xfId="2549"/>
    <cellStyle name="_구시지구보고서" xfId="2550"/>
    <cellStyle name="_구조물적산(안양지청)-20080501" xfId="2551"/>
    <cellStyle name="_궁안교시행구분" xfId="2552"/>
    <cellStyle name="_궁안교用" xfId="2553"/>
    <cellStyle name="_급식소 소방내역서" xfId="2554"/>
    <cellStyle name="_기별명세서(견본양식)" xfId="2555"/>
    <cellStyle name="_기본설계1" xfId="2556"/>
    <cellStyle name="_기존+신규추가소프트웨어" xfId="2557"/>
    <cellStyle name="_기초공사" xfId="2558"/>
    <cellStyle name="_기타경비" xfId="2559"/>
    <cellStyle name="_김포ER(세종)" xfId="2560"/>
    <cellStyle name="_꽌끄ㅃ설계변경갑지1" xfId="2561"/>
    <cellStyle name="_나노엔텍(임금)" xfId="2562"/>
    <cellStyle name="_난계국악당일위대가" xfId="2563"/>
    <cellStyle name="_난계국악당일위대가_1" xfId="2564"/>
    <cellStyle name="_난계국악당일위대가_2" xfId="2565"/>
    <cellStyle name="_남강수문개도설비현대화설계서_최종" xfId="2566"/>
    <cellStyle name="_남양-팔탄(+0%)" xfId="2567"/>
    <cellStyle name="_남양-팔탄(+0%) 2" xfId="2568"/>
    <cellStyle name="_남양-팔탄(+0%) 3" xfId="2569"/>
    <cellStyle name="_남양-팔탄(+0%) 4" xfId="2570"/>
    <cellStyle name="_남양-팔탄(+0%)_(가)실행" xfId="2571"/>
    <cellStyle name="_남양-팔탄(+0%)_(가)실행 2" xfId="2572"/>
    <cellStyle name="_남양-팔탄(+0%)_(가)실행 3" xfId="2573"/>
    <cellStyle name="_남양-팔탄(+0%)_(가)실행 4" xfId="2574"/>
    <cellStyle name="_남양-팔탄(+0%)_(가)실행_(가)실행" xfId="2575"/>
    <cellStyle name="_남양-팔탄(+0%)_(가)실행_(가)실행 2" xfId="2576"/>
    <cellStyle name="_남양-팔탄(+0%)_(가)실행_(가)실행 3" xfId="2577"/>
    <cellStyle name="_남양-팔탄(+0%)_(가)실행_(가)실행 4" xfId="2578"/>
    <cellStyle name="_남양-팔탄(+0%)_(가)실행_(가)실행2" xfId="2579"/>
    <cellStyle name="_남양-팔탄(+0%)_(가)실행_(가)실행2 2" xfId="2580"/>
    <cellStyle name="_남양-팔탄(+0%)_(가)실행_(가)실행2 3" xfId="2581"/>
    <cellStyle name="_남양-팔탄(+0%)_(가)실행_(가)실행2 4" xfId="2582"/>
    <cellStyle name="_남양-팔탄(+0%)_(가)실행_중동성황(가)실행" xfId="2583"/>
    <cellStyle name="_남양-팔탄(+0%)_(가)실행_중동성황(가)실행 2" xfId="2584"/>
    <cellStyle name="_남양-팔탄(+0%)_(가)실행_중동성황(가)실행 3" xfId="2585"/>
    <cellStyle name="_남양-팔탄(+0%)_(가)실행_중동성황(가)실행 4" xfId="2586"/>
    <cellStyle name="_남양-팔탄(+0%)_가실행(공설운동장)" xfId="2587"/>
    <cellStyle name="_남양-팔탄(+0%)_가실행(공설운동장) 2" xfId="2588"/>
    <cellStyle name="_남양-팔탄(+0%)_가실행(공설운동장) 3" xfId="2589"/>
    <cellStyle name="_남양-팔탄(+0%)_가실행(공설운동장) 4" xfId="2590"/>
    <cellStyle name="_남양-팔탄(+0%)_가실행(공설운동장)_(가)실행" xfId="2591"/>
    <cellStyle name="_남양-팔탄(+0%)_가실행(공설운동장)_(가)실행 2" xfId="2592"/>
    <cellStyle name="_남양-팔탄(+0%)_가실행(공설운동장)_(가)실행 3" xfId="2593"/>
    <cellStyle name="_남양-팔탄(+0%)_가실행(공설운동장)_(가)실행 4" xfId="2594"/>
    <cellStyle name="_남양-팔탄(+0%)_가실행(공설운동장)_(가)실행2" xfId="2595"/>
    <cellStyle name="_남양-팔탄(+0%)_가실행(공설운동장)_(가)실행2 2" xfId="2596"/>
    <cellStyle name="_남양-팔탄(+0%)_가실행(공설운동장)_(가)실행2 3" xfId="2597"/>
    <cellStyle name="_남양-팔탄(+0%)_가실행(공설운동장)_(가)실행2 4" xfId="2598"/>
    <cellStyle name="_남양-팔탄(+0%)_가실행(공설운동장)_중동성황(가)실행" xfId="2599"/>
    <cellStyle name="_남양-팔탄(+0%)_가실행(공설운동장)_중동성황(가)실행 2" xfId="2600"/>
    <cellStyle name="_남양-팔탄(+0%)_가실행(공설운동장)_중동성황(가)실행 3" xfId="2601"/>
    <cellStyle name="_남양-팔탄(+0%)_가실행(공설운동장)_중동성황(가)실행 4" xfId="2602"/>
    <cellStyle name="_남양-팔탄(+0%)_가실행(송탄IC)" xfId="2603"/>
    <cellStyle name="_남양-팔탄(+0%)_가실행(송탄IC) 2" xfId="2604"/>
    <cellStyle name="_남양-팔탄(+0%)_가실행(송탄IC) 3" xfId="2605"/>
    <cellStyle name="_남양-팔탄(+0%)_가실행(송탄IC) 4" xfId="2606"/>
    <cellStyle name="_남양-팔탄(+0%)_가실행(송탄IC)_(가)실행" xfId="2607"/>
    <cellStyle name="_남양-팔탄(+0%)_가실행(송탄IC)_(가)실행 2" xfId="2608"/>
    <cellStyle name="_남양-팔탄(+0%)_가실행(송탄IC)_(가)실행 3" xfId="2609"/>
    <cellStyle name="_남양-팔탄(+0%)_가실행(송탄IC)_(가)실행 4" xfId="2610"/>
    <cellStyle name="_남양-팔탄(+0%)_가실행(송탄IC)_(가)실행2" xfId="2611"/>
    <cellStyle name="_남양-팔탄(+0%)_가실행(송탄IC)_(가)실행2 2" xfId="2612"/>
    <cellStyle name="_남양-팔탄(+0%)_가실행(송탄IC)_(가)실행2 3" xfId="2613"/>
    <cellStyle name="_남양-팔탄(+0%)_가실행(송탄IC)_(가)실행2 4" xfId="2614"/>
    <cellStyle name="_남양-팔탄(+0%)_가실행(송탄IC)_중동성황(가)실행" xfId="2615"/>
    <cellStyle name="_남양-팔탄(+0%)_가실행(송탄IC)_중동성황(가)실행 2" xfId="2616"/>
    <cellStyle name="_남양-팔탄(+0%)_가실행(송탄IC)_중동성황(가)실행 3" xfId="2617"/>
    <cellStyle name="_남양-팔탄(+0%)_가실행(송탄IC)_중동성황(가)실행 4" xfId="2618"/>
    <cellStyle name="_남양-팔탄(+0%)_중동성황(가)실행" xfId="2619"/>
    <cellStyle name="_남양-팔탄(+0%)_중동성황(가)실행 2" xfId="2620"/>
    <cellStyle name="_남양-팔탄(+0%)_중동성황(가)실행 3" xfId="2621"/>
    <cellStyle name="_남양-팔탄(+0%)_중동성황(가)실행 4" xfId="2622"/>
    <cellStyle name="_남양-팔탄(+0%)_중동성황(가)실행_(가)실행" xfId="2623"/>
    <cellStyle name="_남양-팔탄(+0%)_중동성황(가)실행_(가)실행 2" xfId="2624"/>
    <cellStyle name="_남양-팔탄(+0%)_중동성황(가)실행_(가)실행 3" xfId="2625"/>
    <cellStyle name="_남양-팔탄(+0%)_중동성황(가)실행_(가)실행 4" xfId="2626"/>
    <cellStyle name="_남양-팔탄(+0%)_중동성황(가)실행_(가)실행2" xfId="2627"/>
    <cellStyle name="_남양-팔탄(+0%)_중동성황(가)실행_(가)실행2 2" xfId="2628"/>
    <cellStyle name="_남양-팔탄(+0%)_중동성황(가)실행_(가)실행2 3" xfId="2629"/>
    <cellStyle name="_남양-팔탄(+0%)_중동성황(가)실행_(가)실행2 4" xfId="2630"/>
    <cellStyle name="_남양-팔탄(+0%)_중동성황(가)실행_중동성황(가)실행" xfId="2631"/>
    <cellStyle name="_남양-팔탄(+0%)_중동성황(가)실행_중동성황(가)실행 2" xfId="2632"/>
    <cellStyle name="_남양-팔탄(+0%)_중동성황(가)실행_중동성황(가)실행 3" xfId="2633"/>
    <cellStyle name="_남양-팔탄(+0%)_중동성황(가)실행_중동성황(가)실행 4" xfId="2634"/>
    <cellStyle name="_남양-팔탄(+0%)_중동-성황투찰(new)(발주자변경)" xfId="2635"/>
    <cellStyle name="_남양-팔탄(+0%)_중동-성황투찰(new)(발주자변경) 2" xfId="2636"/>
    <cellStyle name="_남양-팔탄(+0%)_중동-성황투찰(new)(발주자변경) 3" xfId="2637"/>
    <cellStyle name="_남양-팔탄(+0%)_중동-성황투찰(new)(발주자변경) 4" xfId="2638"/>
    <cellStyle name="_남양-팔탄(+0%)_중동-성황투찰(new)(발주자변경)_(가)실행" xfId="2639"/>
    <cellStyle name="_남양-팔탄(+0%)_중동-성황투찰(new)(발주자변경)_(가)실행 2" xfId="2640"/>
    <cellStyle name="_남양-팔탄(+0%)_중동-성황투찰(new)(발주자변경)_(가)실행 3" xfId="2641"/>
    <cellStyle name="_남양-팔탄(+0%)_중동-성황투찰(new)(발주자변경)_(가)실행 4" xfId="2642"/>
    <cellStyle name="_남양-팔탄(+0%)_중동-성황투찰(new)(발주자변경)_(가)실행2" xfId="2643"/>
    <cellStyle name="_남양-팔탄(+0%)_중동-성황투찰(new)(발주자변경)_(가)실행2 2" xfId="2644"/>
    <cellStyle name="_남양-팔탄(+0%)_중동-성황투찰(new)(발주자변경)_(가)실행2 3" xfId="2645"/>
    <cellStyle name="_남양-팔탄(+0%)_중동-성황투찰(new)(발주자변경)_(가)실행2 4" xfId="2646"/>
    <cellStyle name="_남양-팔탄(+0%)_중동-성황투찰(new)(발주자변경)_중동성황(가)실행" xfId="2647"/>
    <cellStyle name="_남양-팔탄(+0%)_중동-성황투찰(new)(발주자변경)_중동성황(가)실행 2" xfId="2648"/>
    <cellStyle name="_남양-팔탄(+0%)_중동-성황투찰(new)(발주자변경)_중동성황(가)실행 3" xfId="2649"/>
    <cellStyle name="_남양-팔탄(+0%)_중동-성황투찰(new)(발주자변경)_중동성황(가)실행 4" xfId="2650"/>
    <cellStyle name="_남양-팔탄(+0%)_토공및구조물" xfId="2651"/>
    <cellStyle name="_남양-팔탄(+0%)_토공및구조물 2" xfId="2652"/>
    <cellStyle name="_남양-팔탄(+0%)_토공및구조물 3" xfId="2653"/>
    <cellStyle name="_남양-팔탄(+0%)_토공및구조물 4" xfId="2654"/>
    <cellStyle name="_남양-팔탄(+0%)_토공및구조물_(가)실행" xfId="2655"/>
    <cellStyle name="_남양-팔탄(+0%)_토공및구조물_(가)실행 2" xfId="2656"/>
    <cellStyle name="_남양-팔탄(+0%)_토공및구조물_(가)실행 3" xfId="2657"/>
    <cellStyle name="_남양-팔탄(+0%)_토공및구조물_(가)실행 4" xfId="2658"/>
    <cellStyle name="_남양-팔탄(+0%)_토공및구조물_(가)실행2" xfId="2659"/>
    <cellStyle name="_남양-팔탄(+0%)_토공및구조물_(가)실행2 2" xfId="2660"/>
    <cellStyle name="_남양-팔탄(+0%)_토공및구조물_(가)실행2 3" xfId="2661"/>
    <cellStyle name="_남양-팔탄(+0%)_토공및구조물_(가)실행2 4" xfId="2662"/>
    <cellStyle name="_남양-팔탄(+0%)_토공및구조물_중동성황(가)실행" xfId="2663"/>
    <cellStyle name="_남양-팔탄(+0%)_토공및구조물_중동성황(가)실행 2" xfId="2664"/>
    <cellStyle name="_남양-팔탄(+0%)_토공및구조물_중동성황(가)실행 3" xfId="2665"/>
    <cellStyle name="_남양-팔탄(+0%)_토공및구조물_중동성황(가)실행 4" xfId="2666"/>
    <cellStyle name="_남양-팔탄(공무)" xfId="2667"/>
    <cellStyle name="_남양-팔탄(공무) 2" xfId="2668"/>
    <cellStyle name="_남양-팔탄(공무) 3" xfId="2669"/>
    <cellStyle name="_남양-팔탄(공무) 4" xfId="2670"/>
    <cellStyle name="_남양-팔탄(공무)_(가)실행" xfId="2671"/>
    <cellStyle name="_남양-팔탄(공무)_(가)실행 2" xfId="2672"/>
    <cellStyle name="_남양-팔탄(공무)_(가)실행 3" xfId="2673"/>
    <cellStyle name="_남양-팔탄(공무)_(가)실행 4" xfId="2674"/>
    <cellStyle name="_남양-팔탄(공무)_(가)실행2" xfId="2675"/>
    <cellStyle name="_남양-팔탄(공무)_(가)실행2 2" xfId="2676"/>
    <cellStyle name="_남양-팔탄(공무)_(가)실행2 3" xfId="2677"/>
    <cellStyle name="_남양-팔탄(공무)_(가)실행2 4" xfId="2678"/>
    <cellStyle name="_남양-팔탄(공무)_중동성황(가)실행" xfId="2679"/>
    <cellStyle name="_남양-팔탄(공무)_중동성황(가)실행 2" xfId="2680"/>
    <cellStyle name="_남양-팔탄(공무)_중동성황(가)실행 3" xfId="2681"/>
    <cellStyle name="_남양-팔탄(공무)_중동성황(가)실행 4" xfId="2682"/>
    <cellStyle name="_남원국악2층-전기공사" xfId="2683"/>
    <cellStyle name="_남원국악2층-전기공사-수정" xfId="2684"/>
    <cellStyle name="_내역" xfId="2685"/>
    <cellStyle name="_내역(991895-7)" xfId="2686"/>
    <cellStyle name="_내역(991895-7)-01" xfId="2687"/>
    <cellStyle name="_내역(991895-7)-12-3일작업" xfId="2688"/>
    <cellStyle name="_내역(AV)" xfId="2689"/>
    <cellStyle name="_내역-1" xfId="2690"/>
    <cellStyle name="_내역서" xfId="2691"/>
    <cellStyle name="_내역서 2" xfId="2692"/>
    <cellStyle name="_내역서(밀양시)" xfId="2693"/>
    <cellStyle name="_내역서(서남권)" xfId="2694"/>
    <cellStyle name="_내역서(전광판)-1" xfId="2695"/>
    <cellStyle name="_내역서(조명기구)" xfId="2696"/>
    <cellStyle name="_내역서_1" xfId="2697"/>
    <cellStyle name="_내역서_ALD SYSTEM" xfId="2700"/>
    <cellStyle name="_내역서_가로등주" xfId="2698"/>
    <cellStyle name="_내역서_승강기 및 CRT 감시반(0416)" xfId="2699"/>
    <cellStyle name="_내역서+개요(월배통신)" xfId="2701"/>
    <cellStyle name="_내역서+개요(전기)-6.7(최종)" xfId="2702"/>
    <cellStyle name="_내역서+개요(통신)" xfId="2703"/>
    <cellStyle name="_내역서1작업" xfId="2704"/>
    <cellStyle name="_내역서및산출근거(변경전안양지청)" xfId="2705"/>
    <cellStyle name="_내역서및설계서" xfId="2706"/>
    <cellStyle name="_농수로3종외-최종" xfId="2707"/>
    <cellStyle name="_단가 산출조서" xfId="2708"/>
    <cellStyle name="_단가,제조노임업데이트(2006.1)" xfId="2709"/>
    <cellStyle name="_단가비교" xfId="2710"/>
    <cellStyle name="_단가산출서" xfId="2711"/>
    <cellStyle name="_단가산출서(합)" xfId="2712"/>
    <cellStyle name="_달산대학用" xfId="2713"/>
    <cellStyle name="_대곡내역서0329(전기)-기계설비금액확인" xfId="2714"/>
    <cellStyle name="_대곡내역서0329(전기)-기계설비금액확인_HIServlet?SLET=AttView&amp;APP=1&amp;ID=0007svn5y&amp;SEQ=0&amp;K=0009T21nk2&amp;FILENAME=낙동강물문화관발주설계서" xfId="2716"/>
    <cellStyle name="_대곡내역서0329(전기)-기계설비금액확인_산출내역서" xfId="2715"/>
    <cellStyle name="_대관업무비" xfId="2717"/>
    <cellStyle name="_대구박물관_내역서" xfId="2718"/>
    <cellStyle name="_대야늘푸른벽산 보강설계" xfId="2719"/>
    <cellStyle name="_대영 일반 견적서(수,M)" xfId="2720"/>
    <cellStyle name="_대전망운용국 대수선 전기공사+개요" xfId="2721"/>
    <cellStyle name="_덕산지구2차ES보고서" xfId="2722"/>
    <cellStyle name="_덕암방조제보고서(02.8.14)" xfId="2723"/>
    <cellStyle name="_도곡1교 교대 수량" xfId="2724"/>
    <cellStyle name="_도곡1교 교대(시점) 수량" xfId="2725"/>
    <cellStyle name="_도곡1교 하부공 수량" xfId="2726"/>
    <cellStyle name="_도곡2교 교대 수량" xfId="2727"/>
    <cellStyle name="_도곡2교 교대(종점) 수량" xfId="2728"/>
    <cellStyle name="_도곡3교 교대 수량" xfId="2729"/>
    <cellStyle name="_도곡4교 하부공 수량" xfId="2730"/>
    <cellStyle name="_도곡교 교대 수량" xfId="2731"/>
    <cellStyle name="_동목포전화국제4회기성청구서" xfId="2732"/>
    <cellStyle name="_동학농민(전기)(02.09.05)" xfId="2733"/>
    <cellStyle name="_둔전~삼계리내역서(가로등)-수정" xfId="2734"/>
    <cellStyle name="_롯데2층일위대가-1" xfId="2735"/>
    <cellStyle name="_롯데2층일위대가-1_1" xfId="2736"/>
    <cellStyle name="_마트계약내역서" xfId="2737"/>
    <cellStyle name="_만경강-산출서" xfId="2738"/>
    <cellStyle name="_말띠고개(수정)" xfId="2739"/>
    <cellStyle name="_메일용(지도사옥)" xfId="2740"/>
    <cellStyle name="_모바일 경기넷 구축 사업(최종)" xfId="2741"/>
    <cellStyle name="_모형-내역서(12)" xfId="2742"/>
    <cellStyle name="_목동운동장 전광판(제조-최종)" xfId="2743"/>
    <cellStyle name="_목차" xfId="2744"/>
    <cellStyle name="_무역 전시회 지원성과" xfId="2745"/>
    <cellStyle name="_무형문화재보고서최종" xfId="2746"/>
    <cellStyle name="_발산지구내역서" xfId="2747"/>
    <cellStyle name="_방송및cctv" xfId="2748"/>
    <cellStyle name="_방이동오피스텔-압구정 아크로빌-천안두정아파트(제일하이텍)" xfId="2749"/>
    <cellStyle name="_변경계약분실행및2001년실행(견적비교포함)" xfId="2750"/>
    <cellStyle name="_변경계약분실행및2001년실행(견적비교포함) 2" xfId="2751"/>
    <cellStyle name="_변경계약분실행및2001년실행(견적비교포함) 3" xfId="2752"/>
    <cellStyle name="_변경계약분실행및2001년실행(견적비교포함) 4" xfId="2753"/>
    <cellStyle name="_변경계약분실행및2001년실행(견적비교포함)_공무정산양식(10월초)" xfId="2754"/>
    <cellStyle name="_변경계약분실행및2001년실행(견적비교포함)_공무정산양식(10월초) 2" xfId="2755"/>
    <cellStyle name="_변경계약분실행및2001년실행(견적비교포함)_공무정산양식(10월초) 3" xfId="2756"/>
    <cellStyle name="_변경계약분실행및2001년실행(견적비교포함)_공무정산양식(10월초) 4" xfId="2757"/>
    <cellStyle name="_변경계약분실행및2001년실행(견적비교포함)_공무정산양식(10월초)_기성내역서" xfId="2758"/>
    <cellStyle name="_변경계약분실행및2001년실행(견적비교포함)_공무정산양식(10월초)_기성내역서 2" xfId="2759"/>
    <cellStyle name="_변경계약분실행및2001년실행(견적비교포함)_공무정산양식(10월초)_기성내역서 3" xfId="2760"/>
    <cellStyle name="_변경계약분실행및2001년실행(견적비교포함)_공무정산양식(10월초)_기성내역서 4" xfId="2761"/>
    <cellStyle name="_변경계약분실행및2001년실행(견적비교포함)_공무정산양식(10월초)_기성내역서_전체계약변경(03)" xfId="2762"/>
    <cellStyle name="_변경계약분실행및2001년실행(견적비교포함)_공무정산양식(10월초)_기성내역서_전체계약변경(03) 2" xfId="2763"/>
    <cellStyle name="_변경계약분실행및2001년실행(견적비교포함)_공무정산양식(10월초)_기성내역서_전체계약변경(03) 3" xfId="2764"/>
    <cellStyle name="_변경계약분실행및2001년실행(견적비교포함)_공무정산양식(10월초)_기성내역서_전체계약변경(03) 4" xfId="2765"/>
    <cellStyle name="_변경계약분실행및2001년실행(견적비교포함)_공무정산양식(10월초)_전체계약변경(03)" xfId="2766"/>
    <cellStyle name="_변경계약분실행및2001년실행(견적비교포함)_공무정산양식(10월초)_전체계약변경(03) 2" xfId="2767"/>
    <cellStyle name="_변경계약분실행및2001년실행(견적비교포함)_공무정산양식(10월초)_전체계약변경(03) 3" xfId="2768"/>
    <cellStyle name="_변경계약분실행및2001년실행(견적비교포함)_공무정산양식(10월초)_전체계약변경(03) 4" xfId="2769"/>
    <cellStyle name="_변경계약분실행및2001년실행(견적비교포함)_공무정산양식(10월초)_포장외건(최종)" xfId="2770"/>
    <cellStyle name="_변경계약분실행및2001년실행(견적비교포함)_공무정산양식(10월초)_포장외건(최종) 2" xfId="2771"/>
    <cellStyle name="_변경계약분실행및2001년실행(견적비교포함)_공무정산양식(10월초)_포장외건(최종) 3" xfId="2772"/>
    <cellStyle name="_변경계약분실행및2001년실행(견적비교포함)_공무정산양식(10월초)_포장외건(최종) 4" xfId="2773"/>
    <cellStyle name="_변경계약분실행및2001년실행(견적비교포함)_기성내역서" xfId="2774"/>
    <cellStyle name="_변경계약분실행및2001년실행(견적비교포함)_기성내역서 2" xfId="2775"/>
    <cellStyle name="_변경계약분실행및2001년실행(견적비교포함)_기성내역서 3" xfId="2776"/>
    <cellStyle name="_변경계약분실행및2001년실행(견적비교포함)_기성내역서 4" xfId="2777"/>
    <cellStyle name="_변경계약분실행및2001년실행(견적비교포함)_기성내역서_전체계약변경(03)" xfId="2778"/>
    <cellStyle name="_변경계약분실행및2001년실행(견적비교포함)_기성내역서_전체계약변경(03) 2" xfId="2779"/>
    <cellStyle name="_변경계약분실행및2001년실행(견적비교포함)_기성내역서_전체계약변경(03) 3" xfId="2780"/>
    <cellStyle name="_변경계약분실행및2001년실행(견적비교포함)_기성내역서_전체계약변경(03) 4" xfId="2781"/>
    <cellStyle name="_변경계약분실행및2001년실행(견적비교포함)_전체계약변경(03)" xfId="2782"/>
    <cellStyle name="_변경계약분실행및2001년실행(견적비교포함)_전체계약변경(03) 2" xfId="2783"/>
    <cellStyle name="_변경계약분실행및2001년실행(견적비교포함)_전체계약변경(03) 3" xfId="2784"/>
    <cellStyle name="_변경계약분실행및2001년실행(견적비교포함)_전체계약변경(03) 4" xfId="2785"/>
    <cellStyle name="_변경계약분실행및2001년실행(견적비교포함)_포장외건(최종)" xfId="2786"/>
    <cellStyle name="_변경계약분실행및2001년실행(견적비교포함)_포장외건(최종) 2" xfId="2787"/>
    <cellStyle name="_변경계약분실행및2001년실행(견적비교포함)_포장외건(최종) 3" xfId="2788"/>
    <cellStyle name="_변경계약분실행및2001년실행(견적비교포함)_포장외건(최종) 4" xfId="2789"/>
    <cellStyle name="_변경내역서 -3" xfId="2790"/>
    <cellStyle name="_변경전 내역검토(참고용)" xfId="2791"/>
    <cellStyle name="_별첨(계획서및실적서양식)" xfId="2792"/>
    <cellStyle name="_별첨(계획서및실적서양식)_1" xfId="2793"/>
    <cellStyle name="_보고서" xfId="2794"/>
    <cellStyle name="_보호배전반교체공사" xfId="2795"/>
    <cellStyle name="_본사용(원가분석)" xfId="2796"/>
    <cellStyle name="_봉림고교 교사신축(최종)" xfId="2797"/>
    <cellStyle name="_봉림고교 교사신축(최종)-참고용" xfId="2798"/>
    <cellStyle name="_부안지구투찰2" xfId="2799"/>
    <cellStyle name="_북한영상관실시설계(040309)" xfId="2800"/>
    <cellStyle name="_브랜드개발" xfId="2801"/>
    <cellStyle name="_사물함(최종)" xfId="2802"/>
    <cellStyle name="_사본 - 수정" xfId="2803"/>
    <cellStyle name="_사이버 컴퓨터 보드외 5종-최종" xfId="2804"/>
    <cellStyle name="_산출(신현터널 일운)" xfId="2805"/>
    <cellStyle name="_산출내역서" xfId="2806"/>
    <cellStyle name="_샤워식분무기(최종)" xfId="2807"/>
    <cellStyle name="_서울 지하철 7호선 연장 내역서" xfId="2808"/>
    <cellStyle name="_서울과학관의장" xfId="2809"/>
    <cellStyle name="_서울여대(20020516)" xfId="2810"/>
    <cellStyle name="_설계변경원가계산서" xfId="2811"/>
    <cellStyle name="_설계서(040701)" xfId="2812"/>
    <cellStyle name="_설계서(0522)" xfId="2813"/>
    <cellStyle name="_설계서-광산로" xfId="2814"/>
    <cellStyle name="_설계원가 및 손익계산서(극장)" xfId="2815"/>
    <cellStyle name="_설계원가 및 손익계산서(백화점)" xfId="2816"/>
    <cellStyle name="_설계원가 및 손익계산서(이광환)" xfId="2817"/>
    <cellStyle name="_설비(1218)" xfId="2818"/>
    <cellStyle name="_설치(본댐수전설비)" xfId="2819"/>
    <cellStyle name="_섬진강 산출서" xfId="2820"/>
    <cellStyle name="_세원IBS-한림대학교" xfId="2821"/>
    <cellStyle name="_송현실행내역" xfId="2822"/>
    <cellStyle name="_수량산출서(2003.4.1)" xfId="2823"/>
    <cellStyle name="_수량산출서(2003.4.1)_HIServlet?SLET=AttView&amp;APP=1&amp;ID=0007svn5y&amp;SEQ=0&amp;K=0009T21nk2&amp;FILENAME=낙동강물문화관발주설계서" xfId="2825"/>
    <cellStyle name="_수량산출서(2003.4.1)_산출내역서" xfId="2824"/>
    <cellStyle name="_수량표(아주포함)" xfId="2826"/>
    <cellStyle name="_숙소동설계변경 최종" xfId="2827"/>
    <cellStyle name="_숙소동설변" xfId="2828"/>
    <cellStyle name="_스포츠외교" xfId="2829"/>
    <cellStyle name="_승강기 및 CRT 감시반(0416)" xfId="2830"/>
    <cellStyle name="_승강기 및 CRT 감시반(설치)" xfId="2832"/>
    <cellStyle name="_시설 언더패스 견적-40202" xfId="2833"/>
    <cellStyle name="_시설 언더패스 견적-40204" xfId="2834"/>
    <cellStyle name="_시설 언더패스 견적-40225" xfId="2835"/>
    <cellStyle name="_시스템개선공사" xfId="2836"/>
    <cellStyle name="_시중노임단가표" xfId="2837"/>
    <cellStyle name="_시흥설계" xfId="2838"/>
    <cellStyle name="_신흥기업사-최종" xfId="2839"/>
    <cellStyle name="_실시설계(031201)" xfId="2840"/>
    <cellStyle name="_실시설계(040218)" xfId="2841"/>
    <cellStyle name="_실시설계(040623)" xfId="2842"/>
    <cellStyle name="_실시설계(041229)" xfId="2843"/>
    <cellStyle name="_실시설계(051213)" xfId="2844"/>
    <cellStyle name="_실행견적" xfId="2845"/>
    <cellStyle name="_실행견적_1" xfId="2846"/>
    <cellStyle name="_실행견적1" xfId="2847"/>
    <cellStyle name="_안양지식산업진흥원" xfId="2848"/>
    <cellStyle name="_안양지청구조물내역서-20080524" xfId="2849"/>
    <cellStyle name="_압구정지점" xfId="2850"/>
    <cellStyle name="_앙성계통 능암리 관로이설공사" xfId="2851"/>
    <cellStyle name="_앙성계통 능암리 관로이설공사(최종)" xfId="2852"/>
    <cellStyle name="_양식" xfId="2853"/>
    <cellStyle name="_양식_1" xfId="2854"/>
    <cellStyle name="_양식_2" xfId="2855"/>
    <cellStyle name="_업무공유" xfId="2856"/>
    <cellStyle name="_여수우회" xfId="2857"/>
    <cellStyle name="_연구원실험대(24종)-최종" xfId="2858"/>
    <cellStyle name="_연희,마전,가정,크리스탈" xfId="2859"/>
    <cellStyle name="_영구동력수량산출" xfId="2860"/>
    <cellStyle name="_영구동력수량산출_HIServlet?SLET=AttView&amp;APP=1&amp;ID=0007svn5y&amp;SEQ=0&amp;K=0009T21nk2&amp;FILENAME=낙동강물문화관발주설계서" xfId="2865"/>
    <cellStyle name="_영구동력수량산출_산출내역서" xfId="2861"/>
    <cellStyle name="_영구동력수량산출_수량산출서(2003.4.1)" xfId="2862"/>
    <cellStyle name="_영구동력수량산출_수량산출서(2003.4.1)_HIServlet?SLET=AttView&amp;APP=1&amp;ID=0007svn5y&amp;SEQ=0&amp;K=0009T21nk2&amp;FILENAME=낙동강물문화관발주설계서" xfId="2864"/>
    <cellStyle name="_영구동력수량산출_수량산출서(2003.4.1)_산출내역서" xfId="2863"/>
    <cellStyle name="_영산강" xfId="2866"/>
    <cellStyle name="_영산강-금호(부대내역)" xfId="2867"/>
    <cellStyle name="_영산강-금호(부대내역) 2" xfId="2868"/>
    <cellStyle name="_영산강-금호(부대내역) 3" xfId="2869"/>
    <cellStyle name="_영산강-금호(부대내역) 4" xfId="2870"/>
    <cellStyle name="_영산강-금호(부대내역)_공무정산양식(10월초)" xfId="2871"/>
    <cellStyle name="_영산강-금호(부대내역)_공무정산양식(10월초) 2" xfId="2872"/>
    <cellStyle name="_영산강-금호(부대내역)_공무정산양식(10월초) 3" xfId="2873"/>
    <cellStyle name="_영산강-금호(부대내역)_공무정산양식(10월초) 4" xfId="2874"/>
    <cellStyle name="_영산강-금호(부대내역)_공무정산양식(10월초)_기성내역서" xfId="2875"/>
    <cellStyle name="_영산강-금호(부대내역)_공무정산양식(10월초)_기성내역서 2" xfId="2876"/>
    <cellStyle name="_영산강-금호(부대내역)_공무정산양식(10월초)_기성내역서 3" xfId="2877"/>
    <cellStyle name="_영산강-금호(부대내역)_공무정산양식(10월초)_기성내역서 4" xfId="2878"/>
    <cellStyle name="_영산강-금호(부대내역)_공무정산양식(10월초)_기성내역서_전체계약변경(03)" xfId="2879"/>
    <cellStyle name="_영산강-금호(부대내역)_공무정산양식(10월초)_기성내역서_전체계약변경(03) 2" xfId="2880"/>
    <cellStyle name="_영산강-금호(부대내역)_공무정산양식(10월초)_기성내역서_전체계약변경(03) 3" xfId="2881"/>
    <cellStyle name="_영산강-금호(부대내역)_공무정산양식(10월초)_기성내역서_전체계약변경(03) 4" xfId="2882"/>
    <cellStyle name="_영산강-금호(부대내역)_공무정산양식(10월초)_전체계약변경(03)" xfId="2883"/>
    <cellStyle name="_영산강-금호(부대내역)_공무정산양식(10월초)_전체계약변경(03) 2" xfId="2884"/>
    <cellStyle name="_영산강-금호(부대내역)_공무정산양식(10월초)_전체계약변경(03) 3" xfId="2885"/>
    <cellStyle name="_영산강-금호(부대내역)_공무정산양식(10월초)_전체계약변경(03) 4" xfId="2886"/>
    <cellStyle name="_영산강-금호(부대내역)_공무정산양식(10월초)_포장외건(최종)" xfId="2887"/>
    <cellStyle name="_영산강-금호(부대내역)_공무정산양식(10월초)_포장외건(최종) 2" xfId="2888"/>
    <cellStyle name="_영산강-금호(부대내역)_공무정산양식(10월초)_포장외건(최종) 3" xfId="2889"/>
    <cellStyle name="_영산강-금호(부대내역)_공무정산양식(10월초)_포장외건(최종) 4" xfId="2890"/>
    <cellStyle name="_영산강-금호(부대내역)_기성내역서" xfId="2891"/>
    <cellStyle name="_영산강-금호(부대내역)_기성내역서 2" xfId="2892"/>
    <cellStyle name="_영산강-금호(부대내역)_기성내역서 3" xfId="2893"/>
    <cellStyle name="_영산강-금호(부대내역)_기성내역서 4" xfId="2894"/>
    <cellStyle name="_영산강-금호(부대내역)_기성내역서_전체계약변경(03)" xfId="2895"/>
    <cellStyle name="_영산강-금호(부대내역)_기성내역서_전체계약변경(03) 2" xfId="2896"/>
    <cellStyle name="_영산강-금호(부대내역)_기성내역서_전체계약변경(03) 3" xfId="2897"/>
    <cellStyle name="_영산강-금호(부대내역)_기성내역서_전체계약변경(03) 4" xfId="2898"/>
    <cellStyle name="_영산강-금호(부대내역)_전체계약변경(03)" xfId="2899"/>
    <cellStyle name="_영산강-금호(부대내역)_전체계약변경(03) 2" xfId="2900"/>
    <cellStyle name="_영산강-금호(부대내역)_전체계약변경(03) 3" xfId="2901"/>
    <cellStyle name="_영산강-금호(부대내역)_전체계약변경(03) 4" xfId="2902"/>
    <cellStyle name="_영산강-금호(부대내역)_포장외건(최종)" xfId="2903"/>
    <cellStyle name="_영산강-금호(부대내역)_포장외건(최종) 2" xfId="2904"/>
    <cellStyle name="_영산강-금호(부대내역)_포장외건(최종) 3" xfId="2905"/>
    <cellStyle name="_영산강-금호(부대내역)_포장외건(최종) 4" xfId="2906"/>
    <cellStyle name="_영상HW 실시설계(051101)" xfId="2907"/>
    <cellStyle name="_영상-HW(수정)배관배선" xfId="2908"/>
    <cellStyle name="_영상S" xfId="2909"/>
    <cellStyle name="_영천댐수량산출" xfId="2910"/>
    <cellStyle name="_영천댐수량산출_HIServlet?SLET=AttView&amp;APP=1&amp;ID=0007svn5y&amp;SEQ=0&amp;K=0009T21nk2&amp;FILENAME=낙동강물문화관발주설계서" xfId="2915"/>
    <cellStyle name="_영천댐수량산출_산출내역서" xfId="2911"/>
    <cellStyle name="_영천댐수량산출_수량산출서(2003.4.1)" xfId="2912"/>
    <cellStyle name="_영천댐수량산출_수량산출서(2003.4.1)_HIServlet?SLET=AttView&amp;APP=1&amp;ID=0007svn5y&amp;SEQ=0&amp;K=0009T21nk2&amp;FILENAME=낙동강물문화관발주설계서" xfId="2914"/>
    <cellStyle name="_영천댐수량산출_수량산출서(2003.4.1)_산출내역서" xfId="2913"/>
    <cellStyle name="_영천댐최종(감시및CCTV)" xfId="2916"/>
    <cellStyle name="_영천댐최종(감시및CCTV)_HIServlet?SLET=AttView&amp;APP=1&amp;ID=0007svn5y&amp;SEQ=0&amp;K=0009T21nk2&amp;FILENAME=낙동강물문화관발주설계서" xfId="2918"/>
    <cellStyle name="_영천댐최종(감시및CCTV)_산출내역서" xfId="2917"/>
    <cellStyle name="_영천댐최종(홍수예설비공사)" xfId="2919"/>
    <cellStyle name="_영천댐최종(홍수예설비공사)_HIServlet?SLET=AttView&amp;APP=1&amp;ID=0007svn5y&amp;SEQ=0&amp;K=0009T21nk2&amp;FILENAME=낙동강물문화관발주설계서" xfId="2921"/>
    <cellStyle name="_영천댐최종(홍수예설비공사)_산출내역서" xfId="2920"/>
    <cellStyle name="_예산서(이화철교)" xfId="2922"/>
    <cellStyle name="_예정공정표" xfId="2923"/>
    <cellStyle name="_예정공정표2" xfId="2924"/>
    <cellStyle name="_오리지날최종-경보국설계서(철관주2003.2.13) (version 3) (version 1)" xfId="2925"/>
    <cellStyle name="_오리지날최종-경보국설계서(철관주2003.2.13) (version 3) (version 1)_HIServlet?SLET=AttView&amp;APP=1&amp;ID=0007svn5y&amp;SEQ=0&amp;K=0009T21nk2&amp;FILENAME=낙동강물문화관발주설계서" xfId="2930"/>
    <cellStyle name="_오리지날최종-경보국설계서(철관주2003.2.13) (version 3) (version 1)_산출내역서" xfId="2926"/>
    <cellStyle name="_오리지날최종-경보국설계서(철관주2003.2.13) (version 3) (version 1)_수량산출서(2003.4.1)" xfId="2927"/>
    <cellStyle name="_오리지날최종-경보국설계서(철관주2003.2.13) (version 3) (version 1)_수량산출서(2003.4.1)_HIServlet?SLET=AttView&amp;APP=1&amp;ID=0007svn5y&amp;SEQ=0&amp;K=0009T21nk2&amp;FILENAME=낙동강물문화관발주설계서" xfId="2929"/>
    <cellStyle name="_오리지날최종-경보국설계서(철관주2003.2.13) (version 3) (version 1)_수량산출서(2003.4.1)_산출내역서" xfId="2928"/>
    <cellStyle name="_오리지날최종-경보국설계서(철관주2003.2.6)" xfId="2931"/>
    <cellStyle name="_오리지날최종-경보국설계서(철관주2003.2.6)_HIServlet?SLET=AttView&amp;APP=1&amp;ID=0007svn5y&amp;SEQ=0&amp;K=0009T21nk2&amp;FILENAME=낙동강물문화관발주설계서" xfId="2936"/>
    <cellStyle name="_오리지날최종-경보국설계서(철관주2003.2.6)_산출내역서" xfId="2932"/>
    <cellStyle name="_오리지날최종-경보국설계서(철관주2003.2.6)_수량산출서(2003.4.1)" xfId="2933"/>
    <cellStyle name="_오리지날최종-경보국설계서(철관주2003.2.6)_수량산출서(2003.4.1)_HIServlet?SLET=AttView&amp;APP=1&amp;ID=0007svn5y&amp;SEQ=0&amp;K=0009T21nk2&amp;FILENAME=낙동강물문화관발주설계서" xfId="2935"/>
    <cellStyle name="_오리지날최종-경보국설계서(철관주2003.2.6)_수량산출서(2003.4.1)_산출내역서" xfId="2934"/>
    <cellStyle name="_오리지날최종-경보국설계서(철관주2003.2.9) (version 2)" xfId="2937"/>
    <cellStyle name="_오리지날최종-경보국설계서(철관주2003.2.9) (version 2)_HIServlet?SLET=AttView&amp;APP=1&amp;ID=0007svn5y&amp;SEQ=0&amp;K=0009T21nk2&amp;FILENAME=낙동강물문화관발주설계서" xfId="2942"/>
    <cellStyle name="_오리지날최종-경보국설계서(철관주2003.2.9) (version 2)_산출내역서" xfId="2938"/>
    <cellStyle name="_오리지날최종-경보국설계서(철관주2003.2.9) (version 2)_수량산출서(2003.4.1)" xfId="2939"/>
    <cellStyle name="_오리지날최종-경보국설계서(철관주2003.2.9) (version 2)_수량산출서(2003.4.1)_HIServlet?SLET=AttView&amp;APP=1&amp;ID=0007svn5y&amp;SEQ=0&amp;K=0009T21nk2&amp;FILENAME=낙동강물문화관발주설계서" xfId="2941"/>
    <cellStyle name="_오리지날최종-경보국설계서(철관주2003.2.9) (version 2)_수량산출서(2003.4.1)_산출내역서" xfId="2940"/>
    <cellStyle name="_오수차집연결공사" xfId="2943"/>
    <cellStyle name="_오수차집연결공사(최종분)" xfId="2944"/>
    <cellStyle name="_옥곡수량" xfId="2945"/>
    <cellStyle name="_옥곡수량_HIServlet?SLET=AttView&amp;APP=1&amp;ID=0007svn5y&amp;SEQ=0&amp;K=0009T21nk2&amp;FILENAME=낙동강물문화관발주설계서" xfId="2947"/>
    <cellStyle name="_옥곡수량_산출내역서" xfId="2946"/>
    <cellStyle name="_용현한양외계약및준공관련" xfId="2948"/>
    <cellStyle name="_우편물자동파속기 3호(최종)" xfId="2949"/>
    <cellStyle name="_운남~송정2교 2차설변" xfId="2950"/>
    <cellStyle name="_울산강동교차로계산서(최종)06.07(wp)" xfId="2951"/>
    <cellStyle name="_울산강동터널계산서(수정본2)" xfId="2952"/>
    <cellStyle name="_울산강동터널계산서(최종)REV2" xfId="2953"/>
    <cellStyle name="_울진고등학교B동교사증축 내역서" xfId="2954"/>
    <cellStyle name="_원가계산서" xfId="2955"/>
    <cellStyle name="_원가분석(1217)" xfId="2956"/>
    <cellStyle name="_원가분석(아이0208)" xfId="2957"/>
    <cellStyle name="_원격유지관리시스템(2004)" xfId="2958"/>
    <cellStyle name="_원석학원본관개축견적" xfId="2959"/>
    <cellStyle name="_원석학원작업" xfId="2960"/>
    <cellStyle name="_원평금구보고서" xfId="2961"/>
    <cellStyle name="_월예정공정표" xfId="2962"/>
    <cellStyle name="_유선설비(051216)" xfId="2963"/>
    <cellStyle name="_유첨3(서식)" xfId="2964"/>
    <cellStyle name="_유첨3(서식)_1" xfId="2965"/>
    <cellStyle name="_음암관리비" xfId="2966"/>
    <cellStyle name="_인원계획표 " xfId="2967"/>
    <cellStyle name="_인원계획표  2" xfId="2968"/>
    <cellStyle name="_인원계획표  3" xfId="2969"/>
    <cellStyle name="_인원계획표  4" xfId="2970"/>
    <cellStyle name="_인원계획표 _(가)실행" xfId="2971"/>
    <cellStyle name="_인원계획표 _(가)실행 2" xfId="2972"/>
    <cellStyle name="_인원계획표 _(가)실행 3" xfId="2973"/>
    <cellStyle name="_인원계획표 _(가)실행 4" xfId="2974"/>
    <cellStyle name="_인원계획표 _(가)실행_(가)실행" xfId="2975"/>
    <cellStyle name="_인원계획표 _(가)실행_(가)실행 2" xfId="2976"/>
    <cellStyle name="_인원계획표 _(가)실행_(가)실행 3" xfId="2977"/>
    <cellStyle name="_인원계획표 _(가)실행_(가)실행 4" xfId="2978"/>
    <cellStyle name="_인원계획표 _(가)실행_(가)실행2" xfId="2979"/>
    <cellStyle name="_인원계획표 _(가)실행_(가)실행2 2" xfId="2980"/>
    <cellStyle name="_인원계획표 _(가)실행_(가)실행2 3" xfId="2981"/>
    <cellStyle name="_인원계획표 _(가)실행_(가)실행2 4" xfId="2982"/>
    <cellStyle name="_인원계획표 _(가)실행_중동성황(가)실행" xfId="2983"/>
    <cellStyle name="_인원계획표 _(가)실행_중동성황(가)실행 2" xfId="2984"/>
    <cellStyle name="_인원계획표 _(가)실행_중동성황(가)실행 3" xfId="2985"/>
    <cellStyle name="_인원계획표 _(가)실행_중동성황(가)실행 4" xfId="2986"/>
    <cellStyle name="_인원계획표 _가실행(공설운동장)" xfId="2987"/>
    <cellStyle name="_인원계획표 _가실행(공설운동장) 2" xfId="2988"/>
    <cellStyle name="_인원계획표 _가실행(공설운동장) 3" xfId="2989"/>
    <cellStyle name="_인원계획표 _가실행(공설운동장) 4" xfId="2990"/>
    <cellStyle name="_인원계획표 _가실행(공설운동장)_(가)실행" xfId="2991"/>
    <cellStyle name="_인원계획표 _가실행(공설운동장)_(가)실행 2" xfId="2992"/>
    <cellStyle name="_인원계획표 _가실행(공설운동장)_(가)실행 3" xfId="2993"/>
    <cellStyle name="_인원계획표 _가실행(공설운동장)_(가)실행 4" xfId="2994"/>
    <cellStyle name="_인원계획표 _가실행(공설운동장)_(가)실행2" xfId="2995"/>
    <cellStyle name="_인원계획표 _가실행(공설운동장)_(가)실행2 2" xfId="2996"/>
    <cellStyle name="_인원계획표 _가실행(공설운동장)_(가)실행2 3" xfId="2997"/>
    <cellStyle name="_인원계획표 _가실행(공설운동장)_(가)실행2 4" xfId="2998"/>
    <cellStyle name="_인원계획표 _가실행(공설운동장)_중동성황(가)실행" xfId="2999"/>
    <cellStyle name="_인원계획표 _가실행(공설운동장)_중동성황(가)실행 2" xfId="3000"/>
    <cellStyle name="_인원계획표 _가실행(공설운동장)_중동성황(가)실행 3" xfId="3001"/>
    <cellStyle name="_인원계획표 _가실행(공설운동장)_중동성황(가)실행 4" xfId="3002"/>
    <cellStyle name="_인원계획표 _가실행(송탄IC)" xfId="3003"/>
    <cellStyle name="_인원계획표 _가실행(송탄IC) 2" xfId="3004"/>
    <cellStyle name="_인원계획표 _가실행(송탄IC) 3" xfId="3005"/>
    <cellStyle name="_인원계획표 _가실행(송탄IC) 4" xfId="3006"/>
    <cellStyle name="_인원계획표 _가실행(송탄IC)_(가)실행" xfId="3007"/>
    <cellStyle name="_인원계획표 _가실행(송탄IC)_(가)실행 2" xfId="3008"/>
    <cellStyle name="_인원계획표 _가실행(송탄IC)_(가)실행 3" xfId="3009"/>
    <cellStyle name="_인원계획표 _가실행(송탄IC)_(가)실행 4" xfId="3010"/>
    <cellStyle name="_인원계획표 _가실행(송탄IC)_(가)실행2" xfId="3011"/>
    <cellStyle name="_인원계획표 _가실행(송탄IC)_(가)실행2 2" xfId="3012"/>
    <cellStyle name="_인원계획표 _가실행(송탄IC)_(가)실행2 3" xfId="3013"/>
    <cellStyle name="_인원계획표 _가실행(송탄IC)_(가)실행2 4" xfId="3014"/>
    <cellStyle name="_인원계획표 _가실행(송탄IC)_중동성황(가)실행" xfId="3015"/>
    <cellStyle name="_인원계획표 _가실행(송탄IC)_중동성황(가)실행 2" xfId="3016"/>
    <cellStyle name="_인원계획표 _가실행(송탄IC)_중동성황(가)실행 3" xfId="3017"/>
    <cellStyle name="_인원계획표 _가실행(송탄IC)_중동성황(가)실행 4" xfId="3018"/>
    <cellStyle name="_인원계획표 _꽌끄ㅃ설계변경갑지1" xfId="3019"/>
    <cellStyle name="_인원계획표 _영산강" xfId="3020"/>
    <cellStyle name="_인원계획표 _적격 " xfId="3021"/>
    <cellStyle name="_인원계획표 _적격 _꽌끄ㅃ설계변경갑지1" xfId="3022"/>
    <cellStyle name="_인원계획표 _적격 _영산강" xfId="3023"/>
    <cellStyle name="_인원계획표 _중동성황(가)실행" xfId="3024"/>
    <cellStyle name="_인원계획표 _중동성황(가)실행 2" xfId="3025"/>
    <cellStyle name="_인원계획표 _중동성황(가)실행 3" xfId="3026"/>
    <cellStyle name="_인원계획표 _중동성황(가)실행 4" xfId="3027"/>
    <cellStyle name="_인원계획표 _중동성황(가)실행_(가)실행" xfId="3028"/>
    <cellStyle name="_인원계획표 _중동성황(가)실행_(가)실행 2" xfId="3029"/>
    <cellStyle name="_인원계획표 _중동성황(가)실행_(가)실행 3" xfId="3030"/>
    <cellStyle name="_인원계획표 _중동성황(가)실행_(가)실행 4" xfId="3031"/>
    <cellStyle name="_인원계획표 _중동성황(가)실행_(가)실행2" xfId="3032"/>
    <cellStyle name="_인원계획표 _중동성황(가)실행_(가)실행2 2" xfId="3033"/>
    <cellStyle name="_인원계획표 _중동성황(가)실행_(가)실행2 3" xfId="3034"/>
    <cellStyle name="_인원계획표 _중동성황(가)실행_(가)실행2 4" xfId="3035"/>
    <cellStyle name="_인원계획표 _중동성황(가)실행_중동성황(가)실행" xfId="3036"/>
    <cellStyle name="_인원계획표 _중동성황(가)실행_중동성황(가)실행 2" xfId="3037"/>
    <cellStyle name="_인원계획표 _중동성황(가)실행_중동성황(가)실행 3" xfId="3038"/>
    <cellStyle name="_인원계획표 _중동성황(가)실행_중동성황(가)실행 4" xfId="3039"/>
    <cellStyle name="_인원계획표 _중동-성황투찰(new)(발주자변경)" xfId="3040"/>
    <cellStyle name="_인원계획표 _중동-성황투찰(new)(발주자변경) 2" xfId="3041"/>
    <cellStyle name="_인원계획표 _중동-성황투찰(new)(발주자변경) 3" xfId="3042"/>
    <cellStyle name="_인원계획표 _중동-성황투찰(new)(발주자변경) 4" xfId="3043"/>
    <cellStyle name="_인원계획표 _중동-성황투찰(new)(발주자변경)_(가)실행" xfId="3044"/>
    <cellStyle name="_인원계획표 _중동-성황투찰(new)(발주자변경)_(가)실행 2" xfId="3045"/>
    <cellStyle name="_인원계획표 _중동-성황투찰(new)(발주자변경)_(가)실행 3" xfId="3046"/>
    <cellStyle name="_인원계획표 _중동-성황투찰(new)(발주자변경)_(가)실행 4" xfId="3047"/>
    <cellStyle name="_인원계획표 _중동-성황투찰(new)(발주자변경)_(가)실행2" xfId="3048"/>
    <cellStyle name="_인원계획표 _중동-성황투찰(new)(발주자변경)_(가)실행2 2" xfId="3049"/>
    <cellStyle name="_인원계획표 _중동-성황투찰(new)(발주자변경)_(가)실행2 3" xfId="3050"/>
    <cellStyle name="_인원계획표 _중동-성황투찰(new)(발주자변경)_(가)실행2 4" xfId="3051"/>
    <cellStyle name="_인원계획표 _중동-성황투찰(new)(발주자변경)_중동성황(가)실행" xfId="3052"/>
    <cellStyle name="_인원계획표 _중동-성황투찰(new)(발주자변경)_중동성황(가)실행 2" xfId="3053"/>
    <cellStyle name="_인원계획표 _중동-성황투찰(new)(발주자변경)_중동성황(가)실행 3" xfId="3054"/>
    <cellStyle name="_인원계획표 _중동-성황투찰(new)(발주자변경)_중동성황(가)실행 4" xfId="3055"/>
    <cellStyle name="_인원계획표 _토공및구조물" xfId="3056"/>
    <cellStyle name="_인원계획표 _토공및구조물 2" xfId="3057"/>
    <cellStyle name="_인원계획표 _토공및구조물 3" xfId="3058"/>
    <cellStyle name="_인원계획표 _토공및구조물 4" xfId="3059"/>
    <cellStyle name="_인원계획표 _토공및구조물_(가)실행" xfId="3060"/>
    <cellStyle name="_인원계획표 _토공및구조물_(가)실행 2" xfId="3061"/>
    <cellStyle name="_인원계획표 _토공및구조물_(가)실행 3" xfId="3062"/>
    <cellStyle name="_인원계획표 _토공및구조물_(가)실행 4" xfId="3063"/>
    <cellStyle name="_인원계획표 _토공및구조물_(가)실행2" xfId="3064"/>
    <cellStyle name="_인원계획표 _토공및구조물_(가)실행2 2" xfId="3065"/>
    <cellStyle name="_인원계획표 _토공및구조물_(가)실행2 3" xfId="3066"/>
    <cellStyle name="_인원계획표 _토공및구조물_(가)실행2 4" xfId="3067"/>
    <cellStyle name="_인원계획표 _토공및구조물_중동성황(가)실행" xfId="3068"/>
    <cellStyle name="_인원계획표 _토공및구조물_중동성황(가)실행 2" xfId="3069"/>
    <cellStyle name="_인원계획표 _토공및구조물_중동성황(가)실행 3" xfId="3070"/>
    <cellStyle name="_인원계획표 _토공및구조물_중동성황(가)실행 4" xfId="3071"/>
    <cellStyle name="_인원계획표 _토공및터널발주" xfId="3072"/>
    <cellStyle name="_인원계획표 _토공및터널발주 2" xfId="3073"/>
    <cellStyle name="_인원계획표 _토공및터널발주 3" xfId="3074"/>
    <cellStyle name="_인원계획표 _토공및터널발주 4" xfId="3075"/>
    <cellStyle name="_인원계획표 _토공및터널발주분내역서1" xfId="3076"/>
    <cellStyle name="_인원계획표 _토공및터널발주분내역서1 2" xfId="3077"/>
    <cellStyle name="_인원계획표 _토공및터널발주분내역서1 3" xfId="3078"/>
    <cellStyle name="_인원계획표 _토공및터널발주분내역서1 4" xfId="3079"/>
    <cellStyle name="_인천통합국사" xfId="3080"/>
    <cellStyle name="_일위대가" xfId="3081"/>
    <cellStyle name="_일위대가 2" xfId="3082"/>
    <cellStyle name="_일위대가_1" xfId="3083"/>
    <cellStyle name="_일위대가_1 2" xfId="3084"/>
    <cellStyle name="_일위대가_2" xfId="3085"/>
    <cellStyle name="_일위대가목록" xfId="3086"/>
    <cellStyle name="_입찰표지 " xfId="3087"/>
    <cellStyle name="_입찰표지  2" xfId="3088"/>
    <cellStyle name="_입찰표지  3" xfId="3089"/>
    <cellStyle name="_입찰표지  4" xfId="3090"/>
    <cellStyle name="_입찰표지 _(가)실행" xfId="3091"/>
    <cellStyle name="_입찰표지 _(가)실행 2" xfId="3092"/>
    <cellStyle name="_입찰표지 _(가)실행 3" xfId="3093"/>
    <cellStyle name="_입찰표지 _(가)실행 4" xfId="3094"/>
    <cellStyle name="_입찰표지 _(가)실행_(가)실행" xfId="3095"/>
    <cellStyle name="_입찰표지 _(가)실행_(가)실행 2" xfId="3096"/>
    <cellStyle name="_입찰표지 _(가)실행_(가)실행 3" xfId="3097"/>
    <cellStyle name="_입찰표지 _(가)실행_(가)실행 4" xfId="3098"/>
    <cellStyle name="_입찰표지 _(가)실행_(가)실행2" xfId="3099"/>
    <cellStyle name="_입찰표지 _(가)실행_(가)실행2 2" xfId="3100"/>
    <cellStyle name="_입찰표지 _(가)실행_(가)실행2 3" xfId="3101"/>
    <cellStyle name="_입찰표지 _(가)실행_(가)실행2 4" xfId="3102"/>
    <cellStyle name="_입찰표지 _(가)실행_중동성황(가)실행" xfId="3103"/>
    <cellStyle name="_입찰표지 _(가)실행_중동성황(가)실행 2" xfId="3104"/>
    <cellStyle name="_입찰표지 _(가)실행_중동성황(가)실행 3" xfId="3105"/>
    <cellStyle name="_입찰표지 _(가)실행_중동성황(가)실행 4" xfId="3106"/>
    <cellStyle name="_입찰표지 _가실행(공설운동장)" xfId="3107"/>
    <cellStyle name="_입찰표지 _가실행(공설운동장) 2" xfId="3108"/>
    <cellStyle name="_입찰표지 _가실행(공설운동장) 3" xfId="3109"/>
    <cellStyle name="_입찰표지 _가실행(공설운동장) 4" xfId="3110"/>
    <cellStyle name="_입찰표지 _가실행(공설운동장)_(가)실행" xfId="3111"/>
    <cellStyle name="_입찰표지 _가실행(공설운동장)_(가)실행 2" xfId="3112"/>
    <cellStyle name="_입찰표지 _가실행(공설운동장)_(가)실행 3" xfId="3113"/>
    <cellStyle name="_입찰표지 _가실행(공설운동장)_(가)실행 4" xfId="3114"/>
    <cellStyle name="_입찰표지 _가실행(공설운동장)_(가)실행2" xfId="3115"/>
    <cellStyle name="_입찰표지 _가실행(공설운동장)_(가)실행2 2" xfId="3116"/>
    <cellStyle name="_입찰표지 _가실행(공설운동장)_(가)실행2 3" xfId="3117"/>
    <cellStyle name="_입찰표지 _가실행(공설운동장)_(가)실행2 4" xfId="3118"/>
    <cellStyle name="_입찰표지 _가실행(공설운동장)_중동성황(가)실행" xfId="3119"/>
    <cellStyle name="_입찰표지 _가실행(공설운동장)_중동성황(가)실행 2" xfId="3120"/>
    <cellStyle name="_입찰표지 _가실행(공설운동장)_중동성황(가)실행 3" xfId="3121"/>
    <cellStyle name="_입찰표지 _가실행(공설운동장)_중동성황(가)실행 4" xfId="3122"/>
    <cellStyle name="_입찰표지 _가실행(송탄IC)" xfId="3123"/>
    <cellStyle name="_입찰표지 _가실행(송탄IC) 2" xfId="3124"/>
    <cellStyle name="_입찰표지 _가실행(송탄IC) 3" xfId="3125"/>
    <cellStyle name="_입찰표지 _가실행(송탄IC) 4" xfId="3126"/>
    <cellStyle name="_입찰표지 _가실행(송탄IC)_(가)실행" xfId="3127"/>
    <cellStyle name="_입찰표지 _가실행(송탄IC)_(가)실행 2" xfId="3128"/>
    <cellStyle name="_입찰표지 _가실행(송탄IC)_(가)실행 3" xfId="3129"/>
    <cellStyle name="_입찰표지 _가실행(송탄IC)_(가)실행 4" xfId="3130"/>
    <cellStyle name="_입찰표지 _가실행(송탄IC)_(가)실행2" xfId="3131"/>
    <cellStyle name="_입찰표지 _가실행(송탄IC)_(가)실행2 2" xfId="3132"/>
    <cellStyle name="_입찰표지 _가실행(송탄IC)_(가)실행2 3" xfId="3133"/>
    <cellStyle name="_입찰표지 _가실행(송탄IC)_(가)실행2 4" xfId="3134"/>
    <cellStyle name="_입찰표지 _가실행(송탄IC)_중동성황(가)실행" xfId="3135"/>
    <cellStyle name="_입찰표지 _가실행(송탄IC)_중동성황(가)실행 2" xfId="3136"/>
    <cellStyle name="_입찰표지 _가실행(송탄IC)_중동성황(가)실행 3" xfId="3137"/>
    <cellStyle name="_입찰표지 _가실행(송탄IC)_중동성황(가)실행 4" xfId="3138"/>
    <cellStyle name="_입찰표지 _꽌끄ㅃ설계변경갑지1" xfId="3139"/>
    <cellStyle name="_입찰표지 _영산강" xfId="3140"/>
    <cellStyle name="_입찰표지 _중동성황(가)실행" xfId="3141"/>
    <cellStyle name="_입찰표지 _중동성황(가)실행 2" xfId="3142"/>
    <cellStyle name="_입찰표지 _중동성황(가)실행 3" xfId="3143"/>
    <cellStyle name="_입찰표지 _중동성황(가)실행 4" xfId="3144"/>
    <cellStyle name="_입찰표지 _중동성황(가)실행_(가)실행" xfId="3145"/>
    <cellStyle name="_입찰표지 _중동성황(가)실행_(가)실행 2" xfId="3146"/>
    <cellStyle name="_입찰표지 _중동성황(가)실행_(가)실행 3" xfId="3147"/>
    <cellStyle name="_입찰표지 _중동성황(가)실행_(가)실행 4" xfId="3148"/>
    <cellStyle name="_입찰표지 _중동성황(가)실행_(가)실행2" xfId="3149"/>
    <cellStyle name="_입찰표지 _중동성황(가)실행_(가)실행2 2" xfId="3150"/>
    <cellStyle name="_입찰표지 _중동성황(가)실행_(가)실행2 3" xfId="3151"/>
    <cellStyle name="_입찰표지 _중동성황(가)실행_(가)실행2 4" xfId="3152"/>
    <cellStyle name="_입찰표지 _중동성황(가)실행_중동성황(가)실행" xfId="3153"/>
    <cellStyle name="_입찰표지 _중동성황(가)실행_중동성황(가)실행 2" xfId="3154"/>
    <cellStyle name="_입찰표지 _중동성황(가)실행_중동성황(가)실행 3" xfId="3155"/>
    <cellStyle name="_입찰표지 _중동성황(가)실행_중동성황(가)실행 4" xfId="3156"/>
    <cellStyle name="_입찰표지 _중동-성황투찰(new)(발주자변경)" xfId="3157"/>
    <cellStyle name="_입찰표지 _중동-성황투찰(new)(발주자변경) 2" xfId="3158"/>
    <cellStyle name="_입찰표지 _중동-성황투찰(new)(발주자변경) 3" xfId="3159"/>
    <cellStyle name="_입찰표지 _중동-성황투찰(new)(발주자변경) 4" xfId="3160"/>
    <cellStyle name="_입찰표지 _중동-성황투찰(new)(발주자변경)_(가)실행" xfId="3161"/>
    <cellStyle name="_입찰표지 _중동-성황투찰(new)(발주자변경)_(가)실행 2" xfId="3162"/>
    <cellStyle name="_입찰표지 _중동-성황투찰(new)(발주자변경)_(가)실행 3" xfId="3163"/>
    <cellStyle name="_입찰표지 _중동-성황투찰(new)(발주자변경)_(가)실행 4" xfId="3164"/>
    <cellStyle name="_입찰표지 _중동-성황투찰(new)(발주자변경)_(가)실행2" xfId="3165"/>
    <cellStyle name="_입찰표지 _중동-성황투찰(new)(발주자변경)_(가)실행2 2" xfId="3166"/>
    <cellStyle name="_입찰표지 _중동-성황투찰(new)(발주자변경)_(가)실행2 3" xfId="3167"/>
    <cellStyle name="_입찰표지 _중동-성황투찰(new)(발주자변경)_(가)실행2 4" xfId="3168"/>
    <cellStyle name="_입찰표지 _중동-성황투찰(new)(발주자변경)_중동성황(가)실행" xfId="3169"/>
    <cellStyle name="_입찰표지 _중동-성황투찰(new)(발주자변경)_중동성황(가)실행 2" xfId="3170"/>
    <cellStyle name="_입찰표지 _중동-성황투찰(new)(발주자변경)_중동성황(가)실행 3" xfId="3171"/>
    <cellStyle name="_입찰표지 _중동-성황투찰(new)(발주자변경)_중동성황(가)실행 4" xfId="3172"/>
    <cellStyle name="_입찰표지 _토공및구조물" xfId="3173"/>
    <cellStyle name="_입찰표지 _토공및구조물 2" xfId="3174"/>
    <cellStyle name="_입찰표지 _토공및구조물 3" xfId="3175"/>
    <cellStyle name="_입찰표지 _토공및구조물 4" xfId="3176"/>
    <cellStyle name="_입찰표지 _토공및구조물_(가)실행" xfId="3177"/>
    <cellStyle name="_입찰표지 _토공및구조물_(가)실행 2" xfId="3178"/>
    <cellStyle name="_입찰표지 _토공및구조물_(가)실행 3" xfId="3179"/>
    <cellStyle name="_입찰표지 _토공및구조물_(가)실행 4" xfId="3180"/>
    <cellStyle name="_입찰표지 _토공및구조물_(가)실행2" xfId="3181"/>
    <cellStyle name="_입찰표지 _토공및구조물_(가)실행2 2" xfId="3182"/>
    <cellStyle name="_입찰표지 _토공및구조물_(가)실행2 3" xfId="3183"/>
    <cellStyle name="_입찰표지 _토공및구조물_(가)실행2 4" xfId="3184"/>
    <cellStyle name="_입찰표지 _토공및구조물_중동성황(가)실행" xfId="3185"/>
    <cellStyle name="_입찰표지 _토공및구조물_중동성황(가)실행 2" xfId="3186"/>
    <cellStyle name="_입찰표지 _토공및구조물_중동성황(가)실행 3" xfId="3187"/>
    <cellStyle name="_입찰표지 _토공및구조물_중동성황(가)실행 4" xfId="3188"/>
    <cellStyle name="_입찰표지 _토공및터널발주" xfId="3189"/>
    <cellStyle name="_입찰표지 _토공및터널발주 2" xfId="3190"/>
    <cellStyle name="_입찰표지 _토공및터널발주 3" xfId="3191"/>
    <cellStyle name="_입찰표지 _토공및터널발주 4" xfId="3192"/>
    <cellStyle name="_입찰표지 _토공및터널발주분내역서1" xfId="3193"/>
    <cellStyle name="_입찰표지 _토공및터널발주분내역서1 2" xfId="3194"/>
    <cellStyle name="_입찰표지 _토공및터널발주분내역서1 3" xfId="3195"/>
    <cellStyle name="_입찰표지 _토공및터널발주분내역서1 4" xfId="3196"/>
    <cellStyle name="_자동선별기보고서" xfId="3197"/>
    <cellStyle name="_자동제어" xfId="3198"/>
    <cellStyle name="_자재비교표" xfId="3199"/>
    <cellStyle name="_장현중(내역서+개요)" xfId="3200"/>
    <cellStyle name="_재료비" xfId="3201"/>
    <cellStyle name="_적격 " xfId="3202"/>
    <cellStyle name="_적격 _꽌끄ㅃ설계변경갑지1" xfId="3203"/>
    <cellStyle name="_적격 _영산강" xfId="3204"/>
    <cellStyle name="_적격 _집행갑지 " xfId="3205"/>
    <cellStyle name="_적격 _집행갑지 _꽌끄ㅃ설계변경갑지1" xfId="3206"/>
    <cellStyle name="_적격 _집행갑지 _영산강" xfId="3207"/>
    <cellStyle name="_적격(화산) " xfId="3208"/>
    <cellStyle name="_적격(화산)  2" xfId="3209"/>
    <cellStyle name="_적격(화산)  3" xfId="3210"/>
    <cellStyle name="_적격(화산)  4" xfId="3211"/>
    <cellStyle name="_적격(화산) _(가)실행" xfId="3212"/>
    <cellStyle name="_적격(화산) _(가)실행 2" xfId="3213"/>
    <cellStyle name="_적격(화산) _(가)실행 3" xfId="3214"/>
    <cellStyle name="_적격(화산) _(가)실행 4" xfId="3215"/>
    <cellStyle name="_적격(화산) _(가)실행_(가)실행" xfId="3216"/>
    <cellStyle name="_적격(화산) _(가)실행_(가)실행 2" xfId="3217"/>
    <cellStyle name="_적격(화산) _(가)실행_(가)실행 3" xfId="3218"/>
    <cellStyle name="_적격(화산) _(가)실행_(가)실행 4" xfId="3219"/>
    <cellStyle name="_적격(화산) _(가)실행_(가)실행2" xfId="3220"/>
    <cellStyle name="_적격(화산) _(가)실행_(가)실행2 2" xfId="3221"/>
    <cellStyle name="_적격(화산) _(가)실행_(가)실행2 3" xfId="3222"/>
    <cellStyle name="_적격(화산) _(가)실행_(가)실행2 4" xfId="3223"/>
    <cellStyle name="_적격(화산) _(가)실행_중동성황(가)실행" xfId="3224"/>
    <cellStyle name="_적격(화산) _(가)실행_중동성황(가)실행 2" xfId="3225"/>
    <cellStyle name="_적격(화산) _(가)실행_중동성황(가)실행 3" xfId="3226"/>
    <cellStyle name="_적격(화산) _(가)실행_중동성황(가)실행 4" xfId="3227"/>
    <cellStyle name="_적격(화산) _가실행(공설운동장)" xfId="3228"/>
    <cellStyle name="_적격(화산) _가실행(공설운동장) 2" xfId="3229"/>
    <cellStyle name="_적격(화산) _가실행(공설운동장) 3" xfId="3230"/>
    <cellStyle name="_적격(화산) _가실행(공설운동장) 4" xfId="3231"/>
    <cellStyle name="_적격(화산) _가실행(공설운동장)_(가)실행" xfId="3232"/>
    <cellStyle name="_적격(화산) _가실행(공설운동장)_(가)실행 2" xfId="3233"/>
    <cellStyle name="_적격(화산) _가실행(공설운동장)_(가)실행 3" xfId="3234"/>
    <cellStyle name="_적격(화산) _가실행(공설운동장)_(가)실행 4" xfId="3235"/>
    <cellStyle name="_적격(화산) _가실행(공설운동장)_(가)실행2" xfId="3236"/>
    <cellStyle name="_적격(화산) _가실행(공설운동장)_(가)실행2 2" xfId="3237"/>
    <cellStyle name="_적격(화산) _가실행(공설운동장)_(가)실행2 3" xfId="3238"/>
    <cellStyle name="_적격(화산) _가실행(공설운동장)_(가)실행2 4" xfId="3239"/>
    <cellStyle name="_적격(화산) _가실행(공설운동장)_중동성황(가)실행" xfId="3240"/>
    <cellStyle name="_적격(화산) _가실행(공설운동장)_중동성황(가)실행 2" xfId="3241"/>
    <cellStyle name="_적격(화산) _가실행(공설운동장)_중동성황(가)실행 3" xfId="3242"/>
    <cellStyle name="_적격(화산) _가실행(공설운동장)_중동성황(가)실행 4" xfId="3243"/>
    <cellStyle name="_적격(화산) _가실행(송탄IC)" xfId="3244"/>
    <cellStyle name="_적격(화산) _가실행(송탄IC) 2" xfId="3245"/>
    <cellStyle name="_적격(화산) _가실행(송탄IC) 3" xfId="3246"/>
    <cellStyle name="_적격(화산) _가실행(송탄IC) 4" xfId="3247"/>
    <cellStyle name="_적격(화산) _가실행(송탄IC)_(가)실행" xfId="3248"/>
    <cellStyle name="_적격(화산) _가실행(송탄IC)_(가)실행 2" xfId="3249"/>
    <cellStyle name="_적격(화산) _가실행(송탄IC)_(가)실행 3" xfId="3250"/>
    <cellStyle name="_적격(화산) _가실행(송탄IC)_(가)실행 4" xfId="3251"/>
    <cellStyle name="_적격(화산) _가실행(송탄IC)_(가)실행2" xfId="3252"/>
    <cellStyle name="_적격(화산) _가실행(송탄IC)_(가)실행2 2" xfId="3253"/>
    <cellStyle name="_적격(화산) _가실행(송탄IC)_(가)실행2 3" xfId="3254"/>
    <cellStyle name="_적격(화산) _가실행(송탄IC)_(가)실행2 4" xfId="3255"/>
    <cellStyle name="_적격(화산) _가실행(송탄IC)_중동성황(가)실행" xfId="3256"/>
    <cellStyle name="_적격(화산) _가실행(송탄IC)_중동성황(가)실행 2" xfId="3257"/>
    <cellStyle name="_적격(화산) _가실행(송탄IC)_중동성황(가)실행 3" xfId="3258"/>
    <cellStyle name="_적격(화산) _가실행(송탄IC)_중동성황(가)실행 4" xfId="3259"/>
    <cellStyle name="_적격(화산) _꽌끄ㅃ설계변경갑지1" xfId="3260"/>
    <cellStyle name="_적격(화산) _영산강" xfId="3261"/>
    <cellStyle name="_적격(화산) _중동성황(가)실행" xfId="3262"/>
    <cellStyle name="_적격(화산) _중동성황(가)실행 2" xfId="3263"/>
    <cellStyle name="_적격(화산) _중동성황(가)실행 3" xfId="3264"/>
    <cellStyle name="_적격(화산) _중동성황(가)실행 4" xfId="3265"/>
    <cellStyle name="_적격(화산) _중동성황(가)실행_(가)실행" xfId="3266"/>
    <cellStyle name="_적격(화산) _중동성황(가)실행_(가)실행 2" xfId="3267"/>
    <cellStyle name="_적격(화산) _중동성황(가)실행_(가)실행 3" xfId="3268"/>
    <cellStyle name="_적격(화산) _중동성황(가)실행_(가)실행 4" xfId="3269"/>
    <cellStyle name="_적격(화산) _중동성황(가)실행_(가)실행2" xfId="3270"/>
    <cellStyle name="_적격(화산) _중동성황(가)실행_(가)실행2 2" xfId="3271"/>
    <cellStyle name="_적격(화산) _중동성황(가)실행_(가)실행2 3" xfId="3272"/>
    <cellStyle name="_적격(화산) _중동성황(가)실행_(가)실행2 4" xfId="3273"/>
    <cellStyle name="_적격(화산) _중동성황(가)실행_중동성황(가)실행" xfId="3274"/>
    <cellStyle name="_적격(화산) _중동성황(가)실행_중동성황(가)실행 2" xfId="3275"/>
    <cellStyle name="_적격(화산) _중동성황(가)실행_중동성황(가)실행 3" xfId="3276"/>
    <cellStyle name="_적격(화산) _중동성황(가)실행_중동성황(가)실행 4" xfId="3277"/>
    <cellStyle name="_적격(화산) _중동-성황투찰(new)(발주자변경)" xfId="3278"/>
    <cellStyle name="_적격(화산) _중동-성황투찰(new)(발주자변경) 2" xfId="3279"/>
    <cellStyle name="_적격(화산) _중동-성황투찰(new)(발주자변경) 3" xfId="3280"/>
    <cellStyle name="_적격(화산) _중동-성황투찰(new)(발주자변경) 4" xfId="3281"/>
    <cellStyle name="_적격(화산) _중동-성황투찰(new)(발주자변경)_(가)실행" xfId="3282"/>
    <cellStyle name="_적격(화산) _중동-성황투찰(new)(발주자변경)_(가)실행 2" xfId="3283"/>
    <cellStyle name="_적격(화산) _중동-성황투찰(new)(발주자변경)_(가)실행 3" xfId="3284"/>
    <cellStyle name="_적격(화산) _중동-성황투찰(new)(발주자변경)_(가)실행 4" xfId="3285"/>
    <cellStyle name="_적격(화산) _중동-성황투찰(new)(발주자변경)_(가)실행2" xfId="3286"/>
    <cellStyle name="_적격(화산) _중동-성황투찰(new)(발주자변경)_(가)실행2 2" xfId="3287"/>
    <cellStyle name="_적격(화산) _중동-성황투찰(new)(발주자변경)_(가)실행2 3" xfId="3288"/>
    <cellStyle name="_적격(화산) _중동-성황투찰(new)(발주자변경)_(가)실행2 4" xfId="3289"/>
    <cellStyle name="_적격(화산) _중동-성황투찰(new)(발주자변경)_중동성황(가)실행" xfId="3290"/>
    <cellStyle name="_적격(화산) _중동-성황투찰(new)(발주자변경)_중동성황(가)실행 2" xfId="3291"/>
    <cellStyle name="_적격(화산) _중동-성황투찰(new)(발주자변경)_중동성황(가)실행 3" xfId="3292"/>
    <cellStyle name="_적격(화산) _중동-성황투찰(new)(발주자변경)_중동성황(가)실행 4" xfId="3293"/>
    <cellStyle name="_적격(화산) _토공및구조물" xfId="3294"/>
    <cellStyle name="_적격(화산) _토공및구조물 2" xfId="3295"/>
    <cellStyle name="_적격(화산) _토공및구조물 3" xfId="3296"/>
    <cellStyle name="_적격(화산) _토공및구조물 4" xfId="3297"/>
    <cellStyle name="_적격(화산) _토공및구조물_(가)실행" xfId="3298"/>
    <cellStyle name="_적격(화산) _토공및구조물_(가)실행 2" xfId="3299"/>
    <cellStyle name="_적격(화산) _토공및구조물_(가)실행 3" xfId="3300"/>
    <cellStyle name="_적격(화산) _토공및구조물_(가)실행 4" xfId="3301"/>
    <cellStyle name="_적격(화산) _토공및구조물_(가)실행2" xfId="3302"/>
    <cellStyle name="_적격(화산) _토공및구조물_(가)실행2 2" xfId="3303"/>
    <cellStyle name="_적격(화산) _토공및구조물_(가)실행2 3" xfId="3304"/>
    <cellStyle name="_적격(화산) _토공및구조물_(가)실행2 4" xfId="3305"/>
    <cellStyle name="_적격(화산) _토공및구조물_중동성황(가)실행" xfId="3306"/>
    <cellStyle name="_적격(화산) _토공및구조물_중동성황(가)실행 2" xfId="3307"/>
    <cellStyle name="_적격(화산) _토공및구조물_중동성황(가)실행 3" xfId="3308"/>
    <cellStyle name="_적격(화산) _토공및구조물_중동성황(가)실행 4" xfId="3309"/>
    <cellStyle name="_적격(화산) _토공및터널발주" xfId="3310"/>
    <cellStyle name="_적격(화산) _토공및터널발주 2" xfId="3311"/>
    <cellStyle name="_적격(화산) _토공및터널발주 3" xfId="3312"/>
    <cellStyle name="_적격(화산) _토공및터널발주 4" xfId="3313"/>
    <cellStyle name="_적격(화산) _토공및터널발주분내역서1" xfId="3314"/>
    <cellStyle name="_적격(화산) _토공및터널발주분내역서1 2" xfId="3315"/>
    <cellStyle name="_적격(화산) _토공및터널발주분내역서1 3" xfId="3316"/>
    <cellStyle name="_적격(화산) _토공및터널발주분내역서1 4" xfId="3317"/>
    <cellStyle name="_전기공사" xfId="3318"/>
    <cellStyle name="_전기공사실정보고내역" xfId="3319"/>
    <cellStyle name="_전기공사원가, 단가대비" xfId="3320"/>
    <cellStyle name="_전기-광양3단계(옥곡가압장)" xfId="3321"/>
    <cellStyle name="_전기-광양3단계(옥곡가압장)_HIServlet?SLET=AttView&amp;APP=1&amp;ID=0007svn5y&amp;SEQ=0&amp;K=0009T21nk2&amp;FILENAME=낙동강물문화관발주설계서" xfId="3323"/>
    <cellStyle name="_전기-광양3단계(옥곡가압장)_산출내역서" xfId="3322"/>
    <cellStyle name="_전기및계장-영천댐(03.9.8신설및철거나눔)" xfId="3324"/>
    <cellStyle name="_전기및계장-영천댐(03.9.8신설및철거나눔)_HIServlet?SLET=AttView&amp;APP=1&amp;ID=0007svn5y&amp;SEQ=0&amp;K=0009T21nk2&amp;FILENAME=낙동강물문화관발주설계서" xfId="3326"/>
    <cellStyle name="_전기및계장-영천댐(03.9.8신설및철거나눔)_산출내역서" xfId="3325"/>
    <cellStyle name="_전기및계장-영천댐취수능력(2003.4.8전기및계장)" xfId="3327"/>
    <cellStyle name="_전기및계장-영천댐취수능력(2003.4.8전기및계장)_HIServlet?SLET=AttView&amp;APP=1&amp;ID=0007svn5y&amp;SEQ=0&amp;K=0009T21nk2&amp;FILENAME=낙동강물문화관발주설계서" xfId="3329"/>
    <cellStyle name="_전기및계장-영천댐취수능력(2003.4.8전기및계장)_산출내역서" xfId="3328"/>
    <cellStyle name="_전기방식" xfId="3330"/>
    <cellStyle name="_전기방식_HIServlet?SLET=AttView&amp;APP=1&amp;ID=0007svn5y&amp;SEQ=0&amp;K=0009T21nk2&amp;FILENAME=낙동강물문화관발주설계서" xfId="3335"/>
    <cellStyle name="_전기방식_산출내역서" xfId="3331"/>
    <cellStyle name="_전기방식_수량산출서(2003.4.1)" xfId="3332"/>
    <cellStyle name="_전기방식_수량산출서(2003.4.1)_HIServlet?SLET=AttView&amp;APP=1&amp;ID=0007svn5y&amp;SEQ=0&amp;K=0009T21nk2&amp;FILENAME=낙동강물문화관발주설계서" xfId="3334"/>
    <cellStyle name="_전기방식_수량산출서(2003.4.1)_산출내역서" xfId="3333"/>
    <cellStyle name="_전기실정보고건" xfId="3336"/>
    <cellStyle name="_전기-영천댐취수능력(2003.2.10) (version 1)" xfId="3337"/>
    <cellStyle name="_전기-영천댐취수능력(2003.2.10) (version 1)_HIServlet?SLET=AttView&amp;APP=1&amp;ID=0007svn5y&amp;SEQ=0&amp;K=0009T21nk2&amp;FILENAME=낙동강물문화관발주설계서" xfId="3342"/>
    <cellStyle name="_전기-영천댐취수능력(2003.2.10) (version 1)_산출내역서" xfId="3338"/>
    <cellStyle name="_전기-영천댐취수능력(2003.2.10) (version 1)_수량산출서(2003.4.1)" xfId="3339"/>
    <cellStyle name="_전기-영천댐취수능력(2003.2.10) (version 1)_수량산출서(2003.4.1)_HIServlet?SLET=AttView&amp;APP=1&amp;ID=0007svn5y&amp;SEQ=0&amp;K=0009T21nk2&amp;FILENAME=낙동강물문화관발주설계서" xfId="3341"/>
    <cellStyle name="_전기-영천댐취수능력(2003.2.10) (version 1)_수량산출서(2003.4.1)_산출내역서" xfId="3340"/>
    <cellStyle name="_전남도청사최종납품" xfId="3343"/>
    <cellStyle name="_전남도청사최종납품(작업이)2" xfId="3344"/>
    <cellStyle name="_전시show case내역서09(1).12" xfId="3346"/>
    <cellStyle name="_전시용영상HW" xfId="3345"/>
    <cellStyle name="_전자지불(삼성SDS)" xfId="3347"/>
    <cellStyle name="_전자지불-(케이비)" xfId="3348"/>
    <cellStyle name="_전체실행(현장)(자재비포함)" xfId="3349"/>
    <cellStyle name="_정보통신-광통신망관리(050214)" xfId="3350"/>
    <cellStyle name="_제일은행하계근무복" xfId="3351"/>
    <cellStyle name="_제작업체견적(스테이지넷)" xfId="3352"/>
    <cellStyle name="_제조원가-1" xfId="3353"/>
    <cellStyle name="_제주한화콘도" xfId="3354"/>
    <cellStyle name="_조목스크린-제작" xfId="3355"/>
    <cellStyle name="_조합견적" xfId="3356"/>
    <cellStyle name="_주덕투찰내역서" xfId="3357"/>
    <cellStyle name="_준공내역서RE" xfId="3358"/>
    <cellStyle name="_중동AKPC방" xfId="3359"/>
    <cellStyle name="_중부지역본부-" xfId="3360"/>
    <cellStyle name="_증권예탁원_퇴직연금시스템_구축_요약_Ver2" xfId="3370"/>
    <cellStyle name="_지도사옥보고서(2002)" xfId="3371"/>
    <cellStyle name="_지정과제1분기실적(확정990408)" xfId="3372"/>
    <cellStyle name="_지정과제1분기실적(확정990408)_1" xfId="3373"/>
    <cellStyle name="_지정과제2차심의list" xfId="3384"/>
    <cellStyle name="_지정과제2차심의list_1" xfId="3385"/>
    <cellStyle name="_지정과제2차심의list_2" xfId="3386"/>
    <cellStyle name="_지정과제2차심의결과" xfId="3374"/>
    <cellStyle name="_지정과제2차심의결과(금액조정후최종)" xfId="3375"/>
    <cellStyle name="_지정과제2차심의결과(금액조정후최종)_1" xfId="3376"/>
    <cellStyle name="_지정과제2차심의결과(금액조정후최종)_1_경영개선실적보고(전주공장)" xfId="3377"/>
    <cellStyle name="_지정과제2차심의결과(금액조정후최종)_1_별첨1_2" xfId="3378"/>
    <cellStyle name="_지정과제2차심의결과(금액조정후최종)_1_제안과제집계표(공장전체)" xfId="3379"/>
    <cellStyle name="_지정과제2차심의결과(금액조정후최종)_경영개선실적보고(전주공장)" xfId="3380"/>
    <cellStyle name="_지정과제2차심의결과(금액조정후최종)_별첨1_2" xfId="3381"/>
    <cellStyle name="_지정과제2차심의결과(금액조정후최종)_제안과제집계표(공장전체)" xfId="3382"/>
    <cellStyle name="_지정과제2차심의결과_1" xfId="3383"/>
    <cellStyle name="_직접경비" xfId="3387"/>
    <cellStyle name="_진천관말 이토변설치설계" xfId="3388"/>
    <cellStyle name="_집중관리(981231)" xfId="3389"/>
    <cellStyle name="_집중관리(981231)_1" xfId="3390"/>
    <cellStyle name="_집중관리(지정과제및 양식)" xfId="3391"/>
    <cellStyle name="_집중관리(지정과제및 양식)_1" xfId="3392"/>
    <cellStyle name="_집행갑지 " xfId="3393"/>
    <cellStyle name="_집행갑지 _꽌끄ㅃ설계변경갑지1" xfId="3394"/>
    <cellStyle name="_집행갑지 _영산강" xfId="3395"/>
    <cellStyle name="_차집수량총괄서" xfId="3396"/>
    <cellStyle name="_착공)수동1리마을회관보수공사(전기)" xfId="3397"/>
    <cellStyle name="_창(에리트(설치제외)" xfId="3398"/>
    <cellStyle name="_책상 및 의자 4종(전송)" xfId="3399"/>
    <cellStyle name="_천안 삼성코닝 SP 납품(대선기공)" xfId="3400"/>
    <cellStyle name="_청계천문화관-시설관리" xfId="3401"/>
    <cellStyle name="_청문당 내역보완" xfId="3402"/>
    <cellStyle name="_청소년수련관산출근거조서" xfId="3403"/>
    <cellStyle name="_청소년수련관산출근거조서_1" xfId="3404"/>
    <cellStyle name="_청소년수련관일위대가" xfId="3405"/>
    <cellStyle name="_청소년수련관일위대가_1" xfId="3406"/>
    <cellStyle name="_총괄(최종)" xfId="3407"/>
    <cellStyle name="_최종내역(공사)" xfId="3408"/>
    <cellStyle name="_최종내역(자재)" xfId="3409"/>
    <cellStyle name="_최종실적(최종)" xfId="3410"/>
    <cellStyle name="_최종실적(최종)_HIServlet?SLET=AttView&amp;APP=1&amp;ID=0007svn5y&amp;SEQ=0&amp;K=0009T21nk2&amp;FILENAME=낙동강물문화관발주설계서" xfId="3421"/>
    <cellStyle name="_최종실적(최종)_산출내역서" xfId="3411"/>
    <cellStyle name="_최종실적(최종)_수량산출서(2003.4.1)" xfId="3412"/>
    <cellStyle name="_최종실적(최종)_수량산출서(2003.4.1)_HIServlet?SLET=AttView&amp;APP=1&amp;ID=0007svn5y&amp;SEQ=0&amp;K=0009T21nk2&amp;FILENAME=낙동강물문화관발주설계서" xfId="3414"/>
    <cellStyle name="_최종실적(최종)_수량산출서(2003.4.1)_산출내역서" xfId="3413"/>
    <cellStyle name="_최종실적(최종)_영천댐수량산출" xfId="3415"/>
    <cellStyle name="_최종실적(최종)_영천댐수량산출_HIServlet?SLET=AttView&amp;APP=1&amp;ID=0007svn5y&amp;SEQ=0&amp;K=0009T21nk2&amp;FILENAME=낙동강물문화관발주설계서" xfId="3420"/>
    <cellStyle name="_최종실적(최종)_영천댐수량산출_산출내역서" xfId="3416"/>
    <cellStyle name="_최종실적(최종)_영천댐수량산출_수량산출서(2003.4.1)" xfId="3417"/>
    <cellStyle name="_최종실적(최종)_영천댐수량산출_수량산출서(2003.4.1)_HIServlet?SLET=AttView&amp;APP=1&amp;ID=0007svn5y&amp;SEQ=0&amp;K=0009T21nk2&amp;FILENAME=낙동강물문화관발주설계서" xfId="3419"/>
    <cellStyle name="_최종실적(최종)_영천댐수량산출_수량산출서(2003.4.1)_산출내역서" xfId="3418"/>
    <cellStyle name="_최종-황순원산출서" xfId="3422"/>
    <cellStyle name="_춘천전화국증축통신+개요" xfId="3423"/>
    <cellStyle name="_춘천합동내역+개요(수정한최종)" xfId="3424"/>
    <cellStyle name="_충무1.민속박물관(설치-충무)" xfId="3425"/>
    <cellStyle name="_충주댐초소설치공사(변경설계서,최종)" xfId="3426"/>
    <cellStyle name="_충청지역본부-" xfId="3427"/>
    <cellStyle name="_충효예(장비)(1)-류빈" xfId="3428"/>
    <cellStyle name="_칠서도로2000-1225" xfId="3429"/>
    <cellStyle name="_칠서영산" xfId="3430"/>
    <cellStyle name="_칠서영산 2" xfId="3431"/>
    <cellStyle name="_칠서영산 3" xfId="3432"/>
    <cellStyle name="_칠서영산 4" xfId="3433"/>
    <cellStyle name="_칠서영산_공무정산양식(10월초)" xfId="3434"/>
    <cellStyle name="_칠서영산_공무정산양식(10월초) 2" xfId="3435"/>
    <cellStyle name="_칠서영산_공무정산양식(10월초) 3" xfId="3436"/>
    <cellStyle name="_칠서영산_공무정산양식(10월초) 4" xfId="3437"/>
    <cellStyle name="_칠서영산_공무정산양식(10월초)_기성내역서" xfId="3438"/>
    <cellStyle name="_칠서영산_공무정산양식(10월초)_기성내역서 2" xfId="3439"/>
    <cellStyle name="_칠서영산_공무정산양식(10월초)_기성내역서 3" xfId="3440"/>
    <cellStyle name="_칠서영산_공무정산양식(10월초)_기성내역서 4" xfId="3441"/>
    <cellStyle name="_칠서영산_공무정산양식(10월초)_기성내역서_전체계약변경(03)" xfId="3442"/>
    <cellStyle name="_칠서영산_공무정산양식(10월초)_기성내역서_전체계약변경(03) 2" xfId="3443"/>
    <cellStyle name="_칠서영산_공무정산양식(10월초)_기성내역서_전체계약변경(03) 3" xfId="3444"/>
    <cellStyle name="_칠서영산_공무정산양식(10월초)_기성내역서_전체계약변경(03) 4" xfId="3445"/>
    <cellStyle name="_칠서영산_공무정산양식(10월초)_전체계약변경(03)" xfId="3446"/>
    <cellStyle name="_칠서영산_공무정산양식(10월초)_전체계약변경(03) 2" xfId="3447"/>
    <cellStyle name="_칠서영산_공무정산양식(10월초)_전체계약변경(03) 3" xfId="3448"/>
    <cellStyle name="_칠서영산_공무정산양식(10월초)_전체계약변경(03) 4" xfId="3449"/>
    <cellStyle name="_칠서영산_공무정산양식(10월초)_포장외건(최종)" xfId="3450"/>
    <cellStyle name="_칠서영산_공무정산양식(10월초)_포장외건(최종) 2" xfId="3451"/>
    <cellStyle name="_칠서영산_공무정산양식(10월초)_포장외건(최종) 3" xfId="3452"/>
    <cellStyle name="_칠서영산_공무정산양식(10월초)_포장외건(최종) 4" xfId="3453"/>
    <cellStyle name="_칠서영산_기성내역서" xfId="3454"/>
    <cellStyle name="_칠서영산_기성내역서 2" xfId="3455"/>
    <cellStyle name="_칠서영산_기성내역서 3" xfId="3456"/>
    <cellStyle name="_칠서영산_기성내역서 4" xfId="3457"/>
    <cellStyle name="_칠서영산_기성내역서_전체계약변경(03)" xfId="3458"/>
    <cellStyle name="_칠서영산_기성내역서_전체계약변경(03) 2" xfId="3459"/>
    <cellStyle name="_칠서영산_기성내역서_전체계약변경(03) 3" xfId="3460"/>
    <cellStyle name="_칠서영산_기성내역서_전체계약변경(03) 4" xfId="3461"/>
    <cellStyle name="_칠서영산_전체계약변경(03)" xfId="3462"/>
    <cellStyle name="_칠서영산_전체계약변경(03) 2" xfId="3463"/>
    <cellStyle name="_칠서영산_전체계약변경(03) 3" xfId="3464"/>
    <cellStyle name="_칠서영산_전체계약변경(03) 4" xfId="3465"/>
    <cellStyle name="_칠서영산_포장외건(최종)" xfId="3466"/>
    <cellStyle name="_칠서영산_포장외건(최종) 2" xfId="3467"/>
    <cellStyle name="_칠서영산_포장외건(최종) 3" xfId="3468"/>
    <cellStyle name="_칠서영산_포장외건(최종) 4" xfId="3469"/>
    <cellStyle name="_침상, 관물함3" xfId="3470"/>
    <cellStyle name="_침입감시 견적서" xfId="3471"/>
    <cellStyle name="_코스모스씨앤티(손익계산서,제조원가명세서)" xfId="3472"/>
    <cellStyle name="_타견적" xfId="3473"/>
    <cellStyle name="_터널부하계산서(최종본)" xfId="3474"/>
    <cellStyle name="_터널진입차단시설(제조)" xfId="3475"/>
    <cellStyle name="_테니스장(030922)" xfId="3476"/>
    <cellStyle name="_테마공사새로03" xfId="3477"/>
    <cellStyle name="_토류판 설치작업" xfId="3478"/>
    <cellStyle name="_통신공사원가, 단가대비" xfId="3479"/>
    <cellStyle name="_통합국사트레이" xfId="3480"/>
    <cellStyle name="_통합방범" xfId="3481"/>
    <cellStyle name="_통행료 전자지불 SW" xfId="3482"/>
    <cellStyle name="_통행료면탈방지시스템(최종)" xfId="3483"/>
    <cellStyle name="_퇴직연금 기록관리 시스템" xfId="3485"/>
    <cellStyle name="_파워콤간이공사관련" xfId="3486"/>
    <cellStyle name="_팔각정자" xfId="3487"/>
    <cellStyle name="_평택이동" xfId="3488"/>
    <cellStyle name="_평화의댐내역서최종(OLD)" xfId="3489"/>
    <cellStyle name="_표준 견적서 2003년" xfId="3490"/>
    <cellStyle name="_표지" xfId="3491"/>
    <cellStyle name="_표지 2" xfId="3492"/>
    <cellStyle name="_표지," xfId="3493"/>
    <cellStyle name="_하반기성과급인별LIST" xfId="3494"/>
    <cellStyle name="_하이패스 전자지불(050214)" xfId="3495"/>
    <cellStyle name="_하이패스(최종)" xfId="3496"/>
    <cellStyle name="_학생사물함18종" xfId="3497"/>
    <cellStyle name="_한강물환경생태 산출서" xfId="3498"/>
    <cellStyle name="_한미우석" xfId="3499"/>
    <cellStyle name="_한미우석_견적" xfId="3500"/>
    <cellStyle name="_한미우석_계양등7개소" xfId="3501"/>
    <cellStyle name="_한미우석_통합국사전원선" xfId="3502"/>
    <cellStyle name="_한미우석_통합국사트레이" xfId="3503"/>
    <cellStyle name="_한미우석_한미은행1" xfId="3504"/>
    <cellStyle name="_한미우석_한미은행1_통합국사트레이" xfId="3505"/>
    <cellStyle name="_한미우석_한미은행2" xfId="3506"/>
    <cellStyle name="_한미우석_한미은행2_견적" xfId="3507"/>
    <cellStyle name="_한미우석_한미은행2_통합국사트레이" xfId="3508"/>
    <cellStyle name="_한미우석_한미은행본사" xfId="3509"/>
    <cellStyle name="_한미우석_한미은행본사_견적" xfId="3510"/>
    <cellStyle name="_한미우석_한미은행본사_통합국사트레이" xfId="3511"/>
    <cellStyle name="_한미우석_한미은행본사1" xfId="3512"/>
    <cellStyle name="_한미우석_한미은행본사1_견적" xfId="3513"/>
    <cellStyle name="_한미우석_한미은행본사1_통합국사트레이" xfId="3514"/>
    <cellStyle name="_한미은행본사" xfId="3515"/>
    <cellStyle name="_한미은행본사_견적" xfId="3516"/>
    <cellStyle name="_한미은행본사_계양등7개소" xfId="3517"/>
    <cellStyle name="_한미은행본사_통합국사전원선" xfId="3518"/>
    <cellStyle name="_한미은행본사_통합국사트레이" xfId="3519"/>
    <cellStyle name="_한미은행본사_한미은행1" xfId="3520"/>
    <cellStyle name="_한미은행본사_한미은행1_통합국사트레이" xfId="3521"/>
    <cellStyle name="_한미은행본사_한미은행2" xfId="3522"/>
    <cellStyle name="_한미은행본사_한미은행2_견적" xfId="3523"/>
    <cellStyle name="_한미은행본사_한미은행2_통합국사트레이" xfId="3524"/>
    <cellStyle name="_한미은행본사_한미은행본사" xfId="3525"/>
    <cellStyle name="_한미은행본사_한미은행본사_견적" xfId="3526"/>
    <cellStyle name="_한미은행본사_한미은행본사_통합국사트레이" xfId="3527"/>
    <cellStyle name="_한미은행본사_한미은행본사1" xfId="3528"/>
    <cellStyle name="_한미은행본사_한미은행본사1_견적" xfId="3529"/>
    <cellStyle name="_한미은행본사_한미은행본사1_통합국사트레이" xfId="3530"/>
    <cellStyle name="_한미케이블" xfId="3531"/>
    <cellStyle name="_한미케이블_견적" xfId="3532"/>
    <cellStyle name="_한미케이블_계양등7개소" xfId="3533"/>
    <cellStyle name="_한미케이블_통합국사전원선" xfId="3534"/>
    <cellStyle name="_한미케이블_통합국사트레이" xfId="3535"/>
    <cellStyle name="_한미케이블_한미은행1" xfId="3536"/>
    <cellStyle name="_한미케이블_한미은행1_통합국사트레이" xfId="3537"/>
    <cellStyle name="_한미케이블_한미은행2" xfId="3538"/>
    <cellStyle name="_한미케이블_한미은행2_견적" xfId="3539"/>
    <cellStyle name="_한미케이블_한미은행2_통합국사트레이" xfId="3540"/>
    <cellStyle name="_한미케이블_한미은행본사" xfId="3541"/>
    <cellStyle name="_한미케이블_한미은행본사_견적" xfId="3542"/>
    <cellStyle name="_한미케이블_한미은행본사_통합국사트레이" xfId="3543"/>
    <cellStyle name="_한미케이블_한미은행본사1" xfId="3544"/>
    <cellStyle name="_한미케이블_한미은행본사1_견적" xfId="3545"/>
    <cellStyle name="_한미케이블_한미은행본사1_통합국사트레이" xfId="3546"/>
    <cellStyle name="_한일청소년" xfId="3547"/>
    <cellStyle name="_항측판독용역" xfId="3548"/>
    <cellStyle name="_해창만적용대가" xfId="3549"/>
    <cellStyle name="_헤이스견적서" xfId="3550"/>
    <cellStyle name="_현수막 추가" xfId="3551"/>
    <cellStyle name="_협력업체list" xfId="3552"/>
    <cellStyle name="_형광등기구최종-조일전기" xfId="3553"/>
    <cellStyle name="_호남지역본부-" xfId="3554"/>
    <cellStyle name="_호남지역본부-20041220" xfId="3555"/>
    <cellStyle name="_호안블럭5종내역(노무비법)" xfId="3556"/>
    <cellStyle name="_홍대,화정견적" xfId="3557"/>
    <cellStyle name="_화동초-전기" xfId="3558"/>
    <cellStyle name="_휴대용바코드" xfId="3559"/>
    <cellStyle name="_흙막이공사(일위)" xfId="3560"/>
    <cellStyle name="¡E￠￥@?e_TEST-1 " xfId="3590"/>
    <cellStyle name="´þ·?" xfId="3591"/>
    <cellStyle name="’E‰Y [0.00]_laroux" xfId="3592"/>
    <cellStyle name="’E‰Y_laroux" xfId="3593"/>
    <cellStyle name="¤@?e_TEST-1 " xfId="3596"/>
    <cellStyle name="△백분율" xfId="3594"/>
    <cellStyle name="△콤마" xfId="3595"/>
    <cellStyle name="°ia¤¼o¼ya¡" xfId="3597"/>
    <cellStyle name="°ia¤aa·a1" xfId="3598"/>
    <cellStyle name="°ia¤aa·a2" xfId="3599"/>
    <cellStyle name="؀ŀŀ䅀؀ŀŀ䅀؀ŀ฀䅀؀฀฀䅀؀฀฀䅀؀฀฀䅀؀฀฀䅀؀฀฀䅀؀฀฀䅀؀฀฀䅀؀฀฀䅀؀฀฀䅀؀฀฀䁀" xfId="5096"/>
    <cellStyle name="؀฀฀䅀؀฀฀䅀؀฀฀䅀؀฀฀䅀؀฀฀䅀؀฀฀䅀؀฀฀䅀؀฀฀䁀" xfId="5203"/>
    <cellStyle name="؀฀฀䅀؀฀฀䅀؀฀฀䅀؀฀฀䅀؀฀฀䅀؀฀฀䁀" xfId="5202"/>
    <cellStyle name="؀฀฀䅀؀฀฀䅀؀฀฀䅀؀฀฀䁀" xfId="5201"/>
    <cellStyle name="" xfId="13"/>
    <cellStyle name="_TCS_축중기" xfId="3586"/>
    <cellStyle name="_TCS_축중기_2-1. 지지대(제조)-1" xfId="3587"/>
    <cellStyle name="_TTMS위탁수량(KHC)" xfId="3588"/>
    <cellStyle name="_가로등주" xfId="2330"/>
    <cellStyle name="_가로등주_2-1. 지지대(제조)-1" xfId="2331"/>
    <cellStyle name="_강원지역본부" xfId="2361"/>
    <cellStyle name="_강원지역본부(2006년)" xfId="2362"/>
    <cellStyle name="_강원지역본부(2006년_060109)" xfId="2364"/>
    <cellStyle name="_강원지역본부(2006년-051228)" xfId="2365"/>
    <cellStyle name="_강원지역본부(2006년-060102)" xfId="2366"/>
    <cellStyle name="_강원지역본부_2-1. 지지대(제조)-1" xfId="2367"/>
    <cellStyle name="_개선형표지판(제조)-전송" xfId="2369"/>
    <cellStyle name="_개선형표지판(제조)-전송_2-1. 지지대(제조)-1" xfId="2370"/>
    <cellStyle name="_경남본부_2006년도_유지관리대상수량" xfId="2393"/>
    <cellStyle name="_경남본부_2006년도_유지관리대상수량_경남지역본부(2006년)" xfId="2394"/>
    <cellStyle name="_경남본부_2006년도_유지관리대상수량_경남지역본부(2006년도)" xfId="2395"/>
    <cellStyle name="_경남지역본부-" xfId="2398"/>
    <cellStyle name="_경남지역본부_20041220_상반기" xfId="2399"/>
    <cellStyle name="_경남지역본부_20041220_상반기_2005년도급내역서" xfId="2400"/>
    <cellStyle name="_경남지역본부_20041220_상반기_2005년도급내역서_TTMS위탁수량(KHC)" xfId="2415"/>
    <cellStyle name="_경남지역본부_20041220_상반기_2005년도급내역서_강원지역본부(2006년)" xfId="2401"/>
    <cellStyle name="_경남지역본부_20041220_상반기_2005년도급내역서_강원지역본부(2006년-051228)" xfId="2402"/>
    <cellStyle name="_경남지역본부_20041220_상반기_2005년도급내역서_강원지역본부(2006년-060102)" xfId="2403"/>
    <cellStyle name="_경남지역본부_20041220_상반기_2005년도급내역서_경남본부_2006년도_유지관리대상수량" xfId="2404"/>
    <cellStyle name="_경남지역본부_20041220_상반기_2005년도급내역서_경남본부_2006년도_유지관리대상수량_경남지역본부(2006년)" xfId="2405"/>
    <cellStyle name="_경남지역본부_20041220_상반기_2005년도급내역서_경남본부_2006년도_유지관리대상수량_경남지역본부(2006년도)" xfId="2406"/>
    <cellStyle name="_경남지역본부_20041220_상반기_2005년도급내역서_중부지역본부(2006년)_기준" xfId="2407"/>
    <cellStyle name="_경남지역본부_20041220_상반기_2005년도급내역서_중부지역본부(2006년)_기준_경남지역본부(2006년)" xfId="2408"/>
    <cellStyle name="_경남지역본부_20041220_상반기_2005년도급내역서_중부지역본부(2006년)_기준_경남지역본부(2006년도)" xfId="2409"/>
    <cellStyle name="_경남지역본부_20041220_상반기_2005년도급내역서_중부지역본부(2006년)_기준_경북지역본부(2006년)" xfId="2410"/>
    <cellStyle name="_경남지역본부_20041220_상반기_2005년도급내역서_중부지역본부(2006년)_기준_경북지역본부(2006년도)" xfId="2411"/>
    <cellStyle name="_경남지역본부_20041220_상반기_2005년도급내역서_중부지역본부(2006년-051220)" xfId="2412"/>
    <cellStyle name="_경남지역본부_20041220_상반기_2005년도급내역서_중부지역본부(2006년-051228)" xfId="2413"/>
    <cellStyle name="_경남지역본부_20041220_상반기_2005년도급내역서_중부지역본부(2006년-060102)" xfId="2414"/>
    <cellStyle name="_경남지역본부_20041220_상반기_TTMS위탁수량(KHC)" xfId="2430"/>
    <cellStyle name="_경남지역본부_20041220_상반기_강원지역본부(2006년)" xfId="2416"/>
    <cellStyle name="_경남지역본부_20041220_상반기_강원지역본부(2006년-051228)" xfId="2417"/>
    <cellStyle name="_경남지역본부_20041220_상반기_강원지역본부(2006년-060102)" xfId="2418"/>
    <cellStyle name="_경남지역본부_20041220_상반기_경남본부_2006년도_유지관리대상수량" xfId="2419"/>
    <cellStyle name="_경남지역본부_20041220_상반기_경남본부_2006년도_유지관리대상수량_경남지역본부(2006년)" xfId="2420"/>
    <cellStyle name="_경남지역본부_20041220_상반기_경남본부_2006년도_유지관리대상수량_경남지역본부(2006년도)" xfId="2421"/>
    <cellStyle name="_경남지역본부_20041220_상반기_중부지역본부(2006년)_기준" xfId="2422"/>
    <cellStyle name="_경남지역본부_20041220_상반기_중부지역본부(2006년)_기준_경남지역본부(2006년)" xfId="2423"/>
    <cellStyle name="_경남지역본부_20041220_상반기_중부지역본부(2006년)_기준_경남지역본부(2006년도)" xfId="2424"/>
    <cellStyle name="_경남지역본부_20041220_상반기_중부지역본부(2006년)_기준_경북지역본부(2006년)" xfId="2425"/>
    <cellStyle name="_경남지역본부_20041220_상반기_중부지역본부(2006년)_기준_경북지역본부(2006년도)" xfId="2426"/>
    <cellStyle name="_경남지역본부_20041220_상반기_중부지역본부(2006년-051220)" xfId="2427"/>
    <cellStyle name="_경남지역본부_20041220_상반기_중부지역본부(2006년-051228)" xfId="2428"/>
    <cellStyle name="_경남지역본부_20041220_상반기_중부지역본부(2006년-060102)" xfId="2429"/>
    <cellStyle name="_경북지역본부-" xfId="2445"/>
    <cellStyle name="_승강기 및 CRT 감시반(0416)" xfId="2831"/>
    <cellStyle name="_중부지역본부-" xfId="3361"/>
    <cellStyle name="_중부지역본부(2006년)_기준" xfId="3362"/>
    <cellStyle name="_중부지역본부(2006년)_기준_경남지역본부(2006년)" xfId="3363"/>
    <cellStyle name="_중부지역본부(2006년)_기준_경남지역본부(2006년도)" xfId="3364"/>
    <cellStyle name="_중부지역본부(2006년)_기준_경북지역본부(2006년)" xfId="3365"/>
    <cellStyle name="_중부지역본부(2006년)_기준_경북지역본부(2006년도)" xfId="3366"/>
    <cellStyle name="_중부지역본부(2006년-051220)" xfId="3367"/>
    <cellStyle name="_중부지역본부(2006년-051228)" xfId="3368"/>
    <cellStyle name="_중부지역본부(2006년-060102)" xfId="3369"/>
    <cellStyle name="_통행료면탈방지시스템(최종)" xfId="3484"/>
    <cellStyle name="0%" xfId="3600"/>
    <cellStyle name="0,0_x000d__x000a_NA_x000d__x000a_" xfId="3601"/>
    <cellStyle name="0.0" xfId="3602"/>
    <cellStyle name="0.0%" xfId="3603"/>
    <cellStyle name="0.00" xfId="3604"/>
    <cellStyle name="0.00%" xfId="3605"/>
    <cellStyle name="0.000%" xfId="3606"/>
    <cellStyle name="0.0000%" xfId="3607"/>
    <cellStyle name="0.0000% 2" xfId="3608"/>
    <cellStyle name="1" xfId="3609"/>
    <cellStyle name="1 000 Kč_RESULTS" xfId="3610"/>
    <cellStyle name="1_ALD SYSTEM" xfId="3735"/>
    <cellStyle name="1_가로등주" xfId="3611"/>
    <cellStyle name="1_견적서-케이디파워" xfId="3612"/>
    <cellStyle name="1_굴전단일로외1개소(신)" xfId="3613"/>
    <cellStyle name="1_귀인APT(보안)" xfId="3614"/>
    <cellStyle name="1_내역서(50kW)-속초시청" xfId="3615"/>
    <cellStyle name="1_단가대비표" xfId="3616"/>
    <cellStyle name="1_단가비교표-구조물" xfId="3617"/>
    <cellStyle name="1_단가조사표" xfId="3618"/>
    <cellStyle name="1_단가조사표_1011소각" xfId="3619"/>
    <cellStyle name="1_단가조사표_121내역" xfId="3620"/>
    <cellStyle name="1_단가조사표_객토량" xfId="3621"/>
    <cellStyle name="1_단가조사표_교통센~1" xfId="3622"/>
    <cellStyle name="1_단가조사표_구조물대가 (2)" xfId="3623"/>
    <cellStyle name="1_단가조사표_내역서 (2)" xfId="3624"/>
    <cellStyle name="1_단가조사표_부대시설" xfId="3625"/>
    <cellStyle name="1_단가조사표_소각수~1" xfId="3626"/>
    <cellStyle name="1_단가조사표_소각수내역서" xfId="3627"/>
    <cellStyle name="1_단가조사표_소각수목2" xfId="3628"/>
    <cellStyle name="1_단가조사표_수량산출서 (2)" xfId="3629"/>
    <cellStyle name="1_단가조사표_엑스포~1" xfId="3630"/>
    <cellStyle name="1_단가조사표_엑스포한빛1" xfId="3631"/>
    <cellStyle name="1_단가조사표_원가계~1" xfId="3632"/>
    <cellStyle name="1_단가조사표_유기질" xfId="3633"/>
    <cellStyle name="1_단가조사표_자재조서 (2)" xfId="3634"/>
    <cellStyle name="1_단가조사표_총괄내역" xfId="3635"/>
    <cellStyle name="1_단가조사표_총괄내역 (2)" xfId="3636"/>
    <cellStyle name="1_단가조사표_포장일위" xfId="3637"/>
    <cellStyle name="1_수량산출근거" xfId="3638"/>
    <cellStyle name="1_수량산출서" xfId="3639"/>
    <cellStyle name="1_수량산출조서" xfId="3640"/>
    <cellStyle name="1_시민계략공사" xfId="3641"/>
    <cellStyle name="1_시민계략공사_2002년도각종계산서너릿제터널등7개소" xfId="3642"/>
    <cellStyle name="1_시민계략공사_2002년도각종계산서하반기원본" xfId="3643"/>
    <cellStyle name="1_시민계략공사_2003년 각종계산서(읽기전용)" xfId="3644"/>
    <cellStyle name="1_시민계략공사_2003년 각종계산서(읽기전용)_광주체육고기숙사및수영장증축공사" xfId="3645"/>
    <cellStyle name="1_시민계략공사_2003년 각종계산서(읽기전용)_광주체육고기숙사및수영장증축공사(전기)" xfId="3646"/>
    <cellStyle name="1_시민계략공사_2003년 각종계산서(읽기전용)_내역서(전기)" xfId="3647"/>
    <cellStyle name="1_시민계략공사_2003년 각종계산서(읽기전용)_내역서(전기)_광주체육고기숙사및수영장증축공사" xfId="3648"/>
    <cellStyle name="1_시민계략공사_2003년 각종계산서(읽기전용)_내역서(전기)_광주체육고기숙사및수영장증축공사(전기)" xfId="3649"/>
    <cellStyle name="1_시민계략공사_2003년 각종계산서(읽기전용)_내역서(전기)_수배전반 관급자재 (양지중)" xfId="3650"/>
    <cellStyle name="1_시민계략공사_2003년 각종계산서(읽기전용)_내역서(전기)_양지중교사신축전기공사(최종)" xfId="3651"/>
    <cellStyle name="1_시민계략공사_2003년 각종계산서(읽기전용)_내역서(전기)_양지중학교 교사 신축공사" xfId="3652"/>
    <cellStyle name="1_시민계략공사_2003년 각종계산서(읽기전용)_내역서(전기)_연제초교교사신축전기" xfId="3653"/>
    <cellStyle name="1_시민계략공사_2003년 각종계산서(읽기전용)_내역서(전기)_평동산단 진입도로(5공구)04년4월16일-전기" xfId="3654"/>
    <cellStyle name="1_시민계략공사_2003년 각종계산서(읽기전용)_내역서(전기)_화개2초교 교사신축통신공사 (내역서-이지텍크)" xfId="3655"/>
    <cellStyle name="1_시민계략공사_2003년 각종계산서(읽기전용)_수배전반 관급자재 (양지중)" xfId="3656"/>
    <cellStyle name="1_시민계략공사_2003년 각종계산서(읽기전용)_양지중교사신축전기공사(최종)" xfId="3657"/>
    <cellStyle name="1_시민계략공사_2003년 각종계산서(읽기전용)_양지중학교 교사 신축공사" xfId="3658"/>
    <cellStyle name="1_시민계략공사_2003년 각종계산서(읽기전용)_연제초교교사신축전기" xfId="3659"/>
    <cellStyle name="1_시민계략공사_2003년 각종계산서(읽기전용)_평동산단 진입도로(5공구)04년4월16일-전기" xfId="3660"/>
    <cellStyle name="1_시민계략공사_2003년 각종계산서(읽기전용)_화개2초교 교사신축통신공사 (내역서-이지텍크)" xfId="3661"/>
    <cellStyle name="1_시민계략공사_Book2" xfId="3731"/>
    <cellStyle name="1_시민계략공사_계산서" xfId="3662"/>
    <cellStyle name="1_시민계략공사_계산서및내역서5월15일변경" xfId="3663"/>
    <cellStyle name="1_시민계략공사_계산서및내역서5월9일변경" xfId="3664"/>
    <cellStyle name="1_시민계략공사_광양중동중학교실증축공사(전기)-4월10일한번더" xfId="3665"/>
    <cellStyle name="1_시민계략공사_무안연꽃방죽(4월9일)한번더" xfId="3666"/>
    <cellStyle name="1_시민계략공사_보일약국~순국비간 도로개설 가로등설치공사" xfId="3667"/>
    <cellStyle name="1_시민계략공사_복지관 부하계산서" xfId="3668"/>
    <cellStyle name="1_시민계략공사_복지관 부하계산서_광주체육고기숙사및수영장증축공사" xfId="3669"/>
    <cellStyle name="1_시민계략공사_복지관 부하계산서_광주체육고기숙사및수영장증축공사(전기)" xfId="3670"/>
    <cellStyle name="1_시민계략공사_복지관 부하계산서_내역서(전기)" xfId="3671"/>
    <cellStyle name="1_시민계략공사_복지관 부하계산서_내역서(전기)_광주체육고기숙사및수영장증축공사" xfId="3672"/>
    <cellStyle name="1_시민계략공사_복지관 부하계산서_내역서(전기)_광주체육고기숙사및수영장증축공사(전기)" xfId="3673"/>
    <cellStyle name="1_시민계략공사_복지관 부하계산서_내역서(전기)_수배전반 관급자재 (양지중)" xfId="3674"/>
    <cellStyle name="1_시민계략공사_복지관 부하계산서_내역서(전기)_양지중교사신축전기공사(최종)" xfId="3675"/>
    <cellStyle name="1_시민계략공사_복지관 부하계산서_내역서(전기)_양지중학교 교사 신축공사" xfId="3676"/>
    <cellStyle name="1_시민계략공사_복지관 부하계산서_내역서(전기)_연제초교교사신축전기" xfId="3677"/>
    <cellStyle name="1_시민계략공사_복지관 부하계산서_내역서(전기)_평동산단 진입도로(5공구)04년4월16일-전기" xfId="3678"/>
    <cellStyle name="1_시민계략공사_복지관 부하계산서_내역서(전기)_화개2초교 교사신축통신공사 (내역서-이지텍크)" xfId="3679"/>
    <cellStyle name="1_시민계략공사_복지관 부하계산서_수배전반 관급자재 (양지중)" xfId="3680"/>
    <cellStyle name="1_시민계략공사_복지관 부하계산서_양지중교사신축전기공사(최종)" xfId="3681"/>
    <cellStyle name="1_시민계략공사_복지관 부하계산서_양지중학교 교사 신축공사" xfId="3682"/>
    <cellStyle name="1_시민계략공사_복지관 부하계산서_연제초교교사신축전기" xfId="3683"/>
    <cellStyle name="1_시민계략공사_복지관 부하계산서_평동산단 진입도로(5공구)04년4월16일-전기" xfId="3684"/>
    <cellStyle name="1_시민계략공사_복지관 부하계산서_화개2초교 교사신축통신공사 (내역서-이지텍크)" xfId="3685"/>
    <cellStyle name="1_시민계략공사_봉산면보건지소신축공사(전기)11월30일변경" xfId="3686"/>
    <cellStyle name="1_시민계략공사_북문로(팔마로)가로등설치공사(변경)3월11일" xfId="3687"/>
    <cellStyle name="1_시민계략공사_북문팔마로확포장공사가로등" xfId="3688"/>
    <cellStyle name="1_시민계략공사_비상부하,발전기용량 계산서" xfId="3689"/>
    <cellStyle name="1_시민계략공사_비상부하,발전기용량 계산서_광주체육고기숙사및수영장증축공사" xfId="3690"/>
    <cellStyle name="1_시민계략공사_비상부하,발전기용량 계산서_광주체육고기숙사및수영장증축공사(전기)" xfId="3691"/>
    <cellStyle name="1_시민계략공사_비상부하,발전기용량 계산서_내역서(전기)" xfId="3692"/>
    <cellStyle name="1_시민계략공사_비상부하,발전기용량 계산서_내역서(전기)_광주체육고기숙사및수영장증축공사" xfId="3693"/>
    <cellStyle name="1_시민계략공사_비상부하,발전기용량 계산서_내역서(전기)_광주체육고기숙사및수영장증축공사(전기)" xfId="3694"/>
    <cellStyle name="1_시민계략공사_비상부하,발전기용량 계산서_내역서(전기)_수배전반 관급자재 (양지중)" xfId="3695"/>
    <cellStyle name="1_시민계략공사_비상부하,발전기용량 계산서_내역서(전기)_양지중교사신축전기공사(최종)" xfId="3696"/>
    <cellStyle name="1_시민계략공사_비상부하,발전기용량 계산서_내역서(전기)_양지중학교 교사 신축공사" xfId="3697"/>
    <cellStyle name="1_시민계략공사_비상부하,발전기용량 계산서_내역서(전기)_연제초교교사신축전기" xfId="3698"/>
    <cellStyle name="1_시민계략공사_비상부하,발전기용량 계산서_내역서(전기)_평동산단 진입도로(5공구)04년4월16일-전기" xfId="3699"/>
    <cellStyle name="1_시민계략공사_비상부하,발전기용량 계산서_내역서(전기)_화개2초교 교사신축통신공사 (내역서-이지텍크)" xfId="3700"/>
    <cellStyle name="1_시민계략공사_비상부하,발전기용량 계산서_수배전반 관급자재 (양지중)" xfId="3701"/>
    <cellStyle name="1_시민계략공사_비상부하,발전기용량 계산서_양지중교사신축전기공사(최종)" xfId="3702"/>
    <cellStyle name="1_시민계략공사_비상부하,발전기용량 계산서_양지중학교 교사 신축공사" xfId="3703"/>
    <cellStyle name="1_시민계략공사_비상부하,발전기용량 계산서_연제초교교사신축전기" xfId="3704"/>
    <cellStyle name="1_시민계략공사_비상부하,발전기용량 계산서_평동산단 진입도로(5공구)04년4월16일-전기" xfId="3705"/>
    <cellStyle name="1_시민계략공사_비상부하,발전기용량 계산서_화개2초교 교사신축통신공사 (내역서-이지텍크)" xfId="3706"/>
    <cellStyle name="1_시민계략공사_여수화력발전소" xfId="3707"/>
    <cellStyle name="1_시민계략공사_여수화력발전소-부하계산" xfId="3708"/>
    <cellStyle name="1_시민계략공사_율촌중학교심야전기" xfId="3709"/>
    <cellStyle name="1_시민계략공사_전기-한남" xfId="3710"/>
    <cellStyle name="1_시민계략공사_전기-한남_침해2차변경8월16일" xfId="3711"/>
    <cellStyle name="1_시민계략공사_조도계산서" xfId="3712"/>
    <cellStyle name="1_시민계략공사_조도계산서_광주체육고기숙사및수영장증축공사" xfId="3713"/>
    <cellStyle name="1_시민계략공사_조도계산서_광주체육고기숙사및수영장증축공사(전기)" xfId="3714"/>
    <cellStyle name="1_시민계략공사_조도계산서_내역서(전기)" xfId="3715"/>
    <cellStyle name="1_시민계략공사_조도계산서_내역서(전기)_광주체육고기숙사및수영장증축공사" xfId="3716"/>
    <cellStyle name="1_시민계략공사_조도계산서_내역서(전기)_광주체육고기숙사및수영장증축공사(전기)" xfId="3717"/>
    <cellStyle name="1_시민계략공사_조도계산서_내역서(전기)_수배전반 관급자재 (양지중)" xfId="3718"/>
    <cellStyle name="1_시민계략공사_조도계산서_내역서(전기)_양지중교사신축전기공사(최종)" xfId="3719"/>
    <cellStyle name="1_시민계략공사_조도계산서_내역서(전기)_양지중학교 교사 신축공사" xfId="3720"/>
    <cellStyle name="1_시민계략공사_조도계산서_내역서(전기)_연제초교교사신축전기" xfId="3721"/>
    <cellStyle name="1_시민계략공사_조도계산서_내역서(전기)_평동산단 진입도로(5공구)04년4월16일-전기" xfId="3722"/>
    <cellStyle name="1_시민계략공사_조도계산서_내역서(전기)_화개2초교 교사신축통신공사 (내역서-이지텍크)" xfId="3723"/>
    <cellStyle name="1_시민계략공사_조도계산서_수배전반 관급자재 (양지중)" xfId="3724"/>
    <cellStyle name="1_시민계략공사_조도계산서_양지중교사신축전기공사(최종)" xfId="3725"/>
    <cellStyle name="1_시민계략공사_조도계산서_양지중학교 교사 신축공사" xfId="3726"/>
    <cellStyle name="1_시민계략공사_조도계산서_연제초교교사신축전기" xfId="3727"/>
    <cellStyle name="1_시민계략공사_조도계산서_평동산단 진입도로(5공구)04년4월16일-전기" xfId="3728"/>
    <cellStyle name="1_시민계략공사_조도계산서_화개2초교 교사신축통신공사 (내역서-이지텍크)" xfId="3729"/>
    <cellStyle name="1_시민계략공사_침해2차변경8월16일" xfId="3730"/>
    <cellStyle name="1_실정보고설명서-개요서-내역서등-20080524" xfId="3732"/>
    <cellStyle name="1_최종내역(50kW)-관급자재" xfId="3733"/>
    <cellStyle name="1_최종내역(50kW)-속초시청사1" xfId="3734"/>
    <cellStyle name="10" xfId="3736"/>
    <cellStyle name="120" xfId="3737"/>
    <cellStyle name="19990216" xfId="3738"/>
    <cellStyle name="¹e" xfId="3740"/>
    <cellStyle name="¹éº" xfId="3741"/>
    <cellStyle name="¹eºÐA²_±aA¸" xfId="3742"/>
    <cellStyle name="1월" xfId="3739"/>
    <cellStyle name="2" xfId="3743"/>
    <cellStyle name="2)" xfId="3744"/>
    <cellStyle name="2_단가조사표" xfId="3745"/>
    <cellStyle name="2_단가조사표_1011소각" xfId="3746"/>
    <cellStyle name="2_단가조사표_121내역" xfId="3747"/>
    <cellStyle name="2_단가조사표_객토량" xfId="3748"/>
    <cellStyle name="2_단가조사표_교통센~1" xfId="3749"/>
    <cellStyle name="2_단가조사표_구조물대가 (2)" xfId="3750"/>
    <cellStyle name="2_단가조사표_내역서 (2)" xfId="3751"/>
    <cellStyle name="2_단가조사표_부대시설" xfId="3752"/>
    <cellStyle name="2_단가조사표_소각수~1" xfId="3753"/>
    <cellStyle name="2_단가조사표_소각수내역서" xfId="3754"/>
    <cellStyle name="2_단가조사표_소각수목2" xfId="3755"/>
    <cellStyle name="2_단가조사표_수량산출서 (2)" xfId="3756"/>
    <cellStyle name="2_단가조사표_엑스포~1" xfId="3757"/>
    <cellStyle name="2_단가조사표_엑스포한빛1" xfId="3758"/>
    <cellStyle name="2_단가조사표_원가계~1" xfId="3759"/>
    <cellStyle name="2_단가조사표_유기질" xfId="3760"/>
    <cellStyle name="2_단가조사표_자재조서 (2)" xfId="3761"/>
    <cellStyle name="2_단가조사표_총괄내역" xfId="3762"/>
    <cellStyle name="2_단가조사표_총괄내역 (2)" xfId="3763"/>
    <cellStyle name="2_단가조사표_포장일위" xfId="3764"/>
    <cellStyle name="20% - 강조색1 2" xfId="3765"/>
    <cellStyle name="20% - 강조색1 3" xfId="3766"/>
    <cellStyle name="20% - 강조색1 4" xfId="3767"/>
    <cellStyle name="20% - 강조색1 5" xfId="3768"/>
    <cellStyle name="20% - 강조색1 6" xfId="3769"/>
    <cellStyle name="20% - 강조색2 2" xfId="3770"/>
    <cellStyle name="20% - 강조색2 3" xfId="3771"/>
    <cellStyle name="20% - 강조색2 4" xfId="3772"/>
    <cellStyle name="20% - 강조색2 5" xfId="3773"/>
    <cellStyle name="20% - 강조색2 6" xfId="3774"/>
    <cellStyle name="20% - 강조색3 2" xfId="3775"/>
    <cellStyle name="20% - 강조색3 3" xfId="3776"/>
    <cellStyle name="20% - 강조색3 4" xfId="3777"/>
    <cellStyle name="20% - 강조색3 5" xfId="3778"/>
    <cellStyle name="20% - 강조색3 6" xfId="3779"/>
    <cellStyle name="20% - 강조색4 2" xfId="3780"/>
    <cellStyle name="20% - 강조색4 3" xfId="3781"/>
    <cellStyle name="20% - 강조색4 4" xfId="3782"/>
    <cellStyle name="20% - 강조색4 5" xfId="3783"/>
    <cellStyle name="20% - 강조색4 6" xfId="3784"/>
    <cellStyle name="20% - 강조색5 2" xfId="3785"/>
    <cellStyle name="20% - 강조색5 3" xfId="3786"/>
    <cellStyle name="20% - 강조색5 4" xfId="3787"/>
    <cellStyle name="20% - 강조색5 5" xfId="3788"/>
    <cellStyle name="20% - 강조색5 6" xfId="3789"/>
    <cellStyle name="20% - 강조색6 2" xfId="3790"/>
    <cellStyle name="20% - 강조색6 3" xfId="3791"/>
    <cellStyle name="20% - 강조색6 4" xfId="3792"/>
    <cellStyle name="20% - 강조색6 5" xfId="3793"/>
    <cellStyle name="20% - 강조색6 6" xfId="3794"/>
    <cellStyle name="ֿٛ٢דְ֮١ٟ٠ٜٞٝ׫ٕٗ׿مؔ׸ذ٘ׄغא؅ضٌّْ֯׻֙֐ٚ࿿ُվ_VBA_PROJECT_CUR" xfId="3795"/>
    <cellStyle name="³?a￥" xfId="3796"/>
    <cellStyle name="40% - 강조색1 2" xfId="3797"/>
    <cellStyle name="40% - 강조색1 3" xfId="3798"/>
    <cellStyle name="40% - 강조색1 4" xfId="3799"/>
    <cellStyle name="40% - 강조색1 5" xfId="3800"/>
    <cellStyle name="40% - 강조색1 6" xfId="3801"/>
    <cellStyle name="40% - 강조색2 2" xfId="3802"/>
    <cellStyle name="40% - 강조색2 3" xfId="3803"/>
    <cellStyle name="40% - 강조색2 4" xfId="3804"/>
    <cellStyle name="40% - 강조색2 5" xfId="3805"/>
    <cellStyle name="40% - 강조색2 6" xfId="3806"/>
    <cellStyle name="40% - 강조색3 2" xfId="3807"/>
    <cellStyle name="40% - 강조색3 3" xfId="3808"/>
    <cellStyle name="40% - 강조색3 4" xfId="3809"/>
    <cellStyle name="40% - 강조색3 5" xfId="3810"/>
    <cellStyle name="40% - 강조색3 6" xfId="3811"/>
    <cellStyle name="40% - 강조색4 2" xfId="3812"/>
    <cellStyle name="40% - 강조색4 3" xfId="3813"/>
    <cellStyle name="40% - 강조색4 4" xfId="3814"/>
    <cellStyle name="40% - 강조색4 5" xfId="3815"/>
    <cellStyle name="40% - 강조색4 6" xfId="3816"/>
    <cellStyle name="40% - 강조색5 2" xfId="3817"/>
    <cellStyle name="40% - 강조색5 3" xfId="3818"/>
    <cellStyle name="40% - 강조색5 4" xfId="3819"/>
    <cellStyle name="40% - 강조색5 5" xfId="3820"/>
    <cellStyle name="40% - 강조색5 6" xfId="3821"/>
    <cellStyle name="40% - 강조색6 2" xfId="3822"/>
    <cellStyle name="40% - 강조색6 3" xfId="3823"/>
    <cellStyle name="40% - 강조색6 4" xfId="3824"/>
    <cellStyle name="40% - 강조색6 5" xfId="3825"/>
    <cellStyle name="40% - 강조색6 6" xfId="3826"/>
    <cellStyle name="60" xfId="3827"/>
    <cellStyle name="60% - 강조색1 2" xfId="3828"/>
    <cellStyle name="60% - 강조색1 3" xfId="3829"/>
    <cellStyle name="60% - 강조색1 4" xfId="3830"/>
    <cellStyle name="60% - 강조색1 5" xfId="3831"/>
    <cellStyle name="60% - 강조색1 6" xfId="3832"/>
    <cellStyle name="60% - 강조색2 2" xfId="3833"/>
    <cellStyle name="60% - 강조색2 3" xfId="3834"/>
    <cellStyle name="60% - 강조색2 4" xfId="3835"/>
    <cellStyle name="60% - 강조색2 5" xfId="3836"/>
    <cellStyle name="60% - 강조색2 6" xfId="3837"/>
    <cellStyle name="60% - 강조색3 2" xfId="3838"/>
    <cellStyle name="60% - 강조색3 3" xfId="3839"/>
    <cellStyle name="60% - 강조색3 4" xfId="3840"/>
    <cellStyle name="60% - 강조색3 5" xfId="3841"/>
    <cellStyle name="60% - 강조색3 6" xfId="3842"/>
    <cellStyle name="60% - 강조색4 2" xfId="3843"/>
    <cellStyle name="60% - 강조색4 3" xfId="3844"/>
    <cellStyle name="60% - 강조색4 4" xfId="3845"/>
    <cellStyle name="60% - 강조색4 5" xfId="3846"/>
    <cellStyle name="60% - 강조색4 6" xfId="3847"/>
    <cellStyle name="60% - 강조색5 2" xfId="3848"/>
    <cellStyle name="60% - 강조색5 3" xfId="3849"/>
    <cellStyle name="60% - 강조색5 4" xfId="3850"/>
    <cellStyle name="60% - 강조색5 5" xfId="3851"/>
    <cellStyle name="60% - 강조색5 6" xfId="3852"/>
    <cellStyle name="60% - 강조색6 2" xfId="3853"/>
    <cellStyle name="60% - 강조색6 3" xfId="3854"/>
    <cellStyle name="60% - 강조색6 4" xfId="3855"/>
    <cellStyle name="60% - 강조색6 5" xfId="3856"/>
    <cellStyle name="60% - 강조색6 6" xfId="3857"/>
    <cellStyle name="_x0014_7." xfId="3858"/>
    <cellStyle name="90" xfId="3859"/>
    <cellStyle name="A" xfId="4683"/>
    <cellStyle name="A¡§¡ⓒ¡E¡þ¡EO [0]_¡§uc¡§oA " xfId="4684"/>
    <cellStyle name="A¡§¡ⓒ¡E¡þ¡EO_¡§uc¡§oA " xfId="4685"/>
    <cellStyle name="A¨­￠￢￠O [0]_ ¨￢n￠￢n¨￢¡Æ ￠?u¨￢¡Æ¡¾a¨uu " xfId="4686"/>
    <cellStyle name="A¨­¢¬¢Ò [0]_¨úc¨öA " xfId="4687"/>
    <cellStyle name="A¨­￠￢￠O [0]_3￠?u¨uoAⓒ÷ " xfId="4688"/>
    <cellStyle name="A¨­¢¬¢Ò [0]_4PART " xfId="4689"/>
    <cellStyle name="A¨­￠￢￠O [0]_A|A￠O1¨￢I1¡Æu CoEⓒ÷ " xfId="4690"/>
    <cellStyle name="A¨­¢¬¢Ò [0]_C¡Æ¢¬n¨¬¡Æ " xfId="4691"/>
    <cellStyle name="A¨­￠￢￠O [0]_ⓒoⓒ¡A¨o¨￢R " xfId="4692"/>
    <cellStyle name="A¨­￠￢￠O_ ¨￢n￠￢n¨￢¡Æ ￠?u¨￢¡Æ¡¾a¨uu " xfId="4693"/>
    <cellStyle name="A¨­¢¬¢Ò_¨úc¨öA " xfId="4694"/>
    <cellStyle name="A¨­￠￢￠O_3￠?u¨uoAⓒ÷ " xfId="4695"/>
    <cellStyle name="A¨­¢¬¢Ò_95©øaAN¡Æy¨ùo¡¤R " xfId="4696"/>
    <cellStyle name="A¨­￠￢￠O_A|A￠O1¨￢I1¡Æu CoEⓒ÷ " xfId="4697"/>
    <cellStyle name="A¨­¢¬¢Ò_C¡Æ¢¬n¨¬¡Æ " xfId="4698"/>
    <cellStyle name="A¨­￠￢￠O_ⓒoⓒ¡A¨o¨￢R " xfId="4699"/>
    <cellStyle name="A￠R¡×￠R¨I￠RE￠Rⓒ­￠REO [0]_INQUIRY ￠RE?￠RIi￠R¡×u¡ERAA¡§I￠Rⓒ­A¡§I¡§¡I " xfId="4700"/>
    <cellStyle name="A￠R¡×￠R¨I￠RE￠Rⓒ­￠REO_INQUIRY ￠RE?￠RIi￠R¡×u¡ERAA¡§I￠Rⓒ­A¡§I¡§¡I " xfId="4701"/>
    <cellStyle name="a-4" xfId="4702"/>
    <cellStyle name="aa" xfId="4703"/>
    <cellStyle name="Aⓒ­" xfId="4704"/>
    <cellStyle name="Actual Date" xfId="4705"/>
    <cellStyle name="Ae" xfId="4706"/>
    <cellStyle name="Åë" xfId="4707"/>
    <cellStyle name="Aee­ " xfId="4708"/>
    <cellStyle name="Åëè­ [" xfId="4709"/>
    <cellStyle name="AeE­ [0]_  A¾  CO  " xfId="4710"/>
    <cellStyle name="ÅëÈ­ [0]_¸ðÇü¸·" xfId="4711"/>
    <cellStyle name="AeE­ [0]_¿­¸° INT" xfId="4712"/>
    <cellStyle name="ÅëÈ­ [0]_»óºÎ¼ö·®Áý°è " xfId="4713"/>
    <cellStyle name="AeE­ [0]_°eE¹_11¿a½A " xfId="4714"/>
    <cellStyle name="ÅëÈ­ [0]_°ü¸®Ç×¸ñ_¾÷Á¾º° " xfId="4715"/>
    <cellStyle name="AeE­ [0]_¼oAI¼º " xfId="4716"/>
    <cellStyle name="ÅëÈ­ [0]_¾÷Á¾º° " xfId="4717"/>
    <cellStyle name="AeE­ [0]_¾c½A " xfId="4718"/>
    <cellStyle name="ÅëÈ­ [0]_¹æÀ½º® " xfId="4719"/>
    <cellStyle name="AeE­ [0]_4PART " xfId="4720"/>
    <cellStyle name="ÅëÈ­ [0]_7°èÈ¹ " xfId="4721"/>
    <cellStyle name="AeE­ [0]_A¾CO½A¼³ " xfId="4722"/>
    <cellStyle name="ÅëÈ­ [0]_Á¾ÇÕ½Å¼³ " xfId="4723"/>
    <cellStyle name="AeE­ [0]_A¾CO½A¼³  2" xfId="4724"/>
    <cellStyle name="ÅëÈ­ [0]_Á¾ÇÕ½Å¼³  2" xfId="4725"/>
    <cellStyle name="AeE­ [0]_A¾CO½A¼³  2 10" xfId="4726"/>
    <cellStyle name="ÅëÈ­ [0]_Á¾ÇÕ½Å¼³  3" xfId="4727"/>
    <cellStyle name="AeE­ [0]_A¾CO½A¼³  4" xfId="4728"/>
    <cellStyle name="ÅëÈ­ [0]_Á¾ÇÕÃ¶°ÅºÐ " xfId="4729"/>
    <cellStyle name="AeE­ [0]_A¾COA¶°AºÐ  2" xfId="4730"/>
    <cellStyle name="ÅëÈ­ [0]_Á¾ÇÕÃ¶°ÅºÐ  2" xfId="4731"/>
    <cellStyle name="AeE­ [0]_A¾COA¶°AºÐ  2 10" xfId="4732"/>
    <cellStyle name="ÅëÈ­ [0]_Á¾ÇÕÃ¶°ÅºÐ  3" xfId="4733"/>
    <cellStyle name="AeE­ [0]_AMT " xfId="4734"/>
    <cellStyle name="ÅëÈ­ [0]_INQUIRY ¿µ¾÷ÃßÁø " xfId="4735"/>
    <cellStyle name="AeE­ [0]_INQUIRY ¿μ¾÷AßAø " xfId="4736"/>
    <cellStyle name="ÅëÈ­ [0]_laroux" xfId="4737"/>
    <cellStyle name="AeE­ [0]_PERSONAL" xfId="4738"/>
    <cellStyle name="Aee­ _06년)하이패스_점검내역" xfId="4739"/>
    <cellStyle name="AeE­_  A¾  CO  " xfId="4740"/>
    <cellStyle name="ÅëÈ­_¸ðÇü¸·" xfId="4741"/>
    <cellStyle name="AeE­_¿­¸° INT" xfId="4742"/>
    <cellStyle name="ÅëÈ­_»óºÎ¼ö·®Áý°è " xfId="4743"/>
    <cellStyle name="AeE­_°eE¹_11¿a½A " xfId="4744"/>
    <cellStyle name="ÅëÈ­_°ü¸®Ç×¸ñ_¾÷Á¾º° " xfId="4745"/>
    <cellStyle name="AeE­_¼oAI¼º " xfId="4746"/>
    <cellStyle name="ÅëÈ­_¾÷Á¾º° " xfId="4747"/>
    <cellStyle name="AeE­_¾c½A " xfId="4748"/>
    <cellStyle name="ÅëÈ­_¹æÀ½º® " xfId="4749"/>
    <cellStyle name="AeE­_4PART " xfId="4750"/>
    <cellStyle name="ÅëÈ­_7°èÈ¹ " xfId="4751"/>
    <cellStyle name="AeE­_A¾CO½A¼³ " xfId="4752"/>
    <cellStyle name="ÅëÈ­_Á¾ÇÕ½Å¼³ " xfId="4753"/>
    <cellStyle name="AeE­_A¾CO½A¼³  2" xfId="4754"/>
    <cellStyle name="ÅëÈ­_Á¾ÇÕ½Å¼³  2" xfId="4755"/>
    <cellStyle name="AeE­_A¾CO½A¼³  2 10" xfId="4756"/>
    <cellStyle name="ÅëÈ­_Á¾ÇÕ½Å¼³  3" xfId="4757"/>
    <cellStyle name="AeE­_A¾CO½A¼³  4" xfId="4758"/>
    <cellStyle name="ÅëÈ­_Á¾ÇÕÃ¶°ÅºÐ " xfId="4759"/>
    <cellStyle name="AeE­_A¾COA¶°AºÐ  2" xfId="4760"/>
    <cellStyle name="ÅëÈ­_Á¾ÇÕÃ¶°ÅºÐ  2" xfId="4761"/>
    <cellStyle name="AeE­_A¾COA¶°AºÐ  2 10" xfId="4762"/>
    <cellStyle name="ÅëÈ­_Á¾ÇÕÃ¶°ÅºÐ  3" xfId="4763"/>
    <cellStyle name="AeE­_AMT " xfId="4764"/>
    <cellStyle name="ÅëÈ­_INQUIRY ¿µ¾÷ÃßÁø " xfId="4765"/>
    <cellStyle name="AeE­_INQUIRY ¿μ¾÷AßAø " xfId="4766"/>
    <cellStyle name="ÅëÈ­_laroux" xfId="4767"/>
    <cellStyle name="AeE­_PERSONAL" xfId="4768"/>
    <cellStyle name="Aee¡" xfId="4769"/>
    <cellStyle name="AeE¡© [0]_¨úc¨öA " xfId="4770"/>
    <cellStyle name="AeE¡©_¨úc¨öA " xfId="4771"/>
    <cellStyle name="AeE¡ⓒ [0]_ ¨￢n￠￢n¨￢¡Æ ￠?u¨￢¡Æ¡¾a¨uu " xfId="4772"/>
    <cellStyle name="AeE¡ⓒ_ ¨￢n￠￢n¨￢¡Æ ￠?u¨￢¡Æ¡¾a¨uu " xfId="4773"/>
    <cellStyle name="AeE¡ER¡§I [0]_INQUIRY ￠RE?￠RIi￠R¡×u¡ERAA¡§I￠Rⓒ­A¡§I¡§¡I " xfId="4774"/>
    <cellStyle name="AeE¡ER¡§I_INQUIRY ￠RE?￠RIi￠R¡×u¡ERAA¡§I￠Rⓒ­A¡§I¡§¡I " xfId="4775"/>
    <cellStyle name="AeE￠R¨I [0]_¡§uc¡§oA " xfId="4776"/>
    <cellStyle name="AeE￠R¨I_¡§uc¡§oA " xfId="4777"/>
    <cellStyle name="Æu¼¾æR" xfId="4778"/>
    <cellStyle name="ALIGNMENT" xfId="4779"/>
    <cellStyle name="args.style" xfId="4780"/>
    <cellStyle name="Äþ" xfId="4781"/>
    <cellStyle name="Aþ¸" xfId="4782"/>
    <cellStyle name="Äþ¸¶ [" xfId="4783"/>
    <cellStyle name="AÞ¸¶ [0]_  A¾  CO  " xfId="4784"/>
    <cellStyle name="ÄÞ¸¶ [0]_¸ðÇü¸·" xfId="4785"/>
    <cellStyle name="AÞ¸¶ [0]_¿­¸° INT" xfId="4786"/>
    <cellStyle name="ÄÞ¸¶ [0]_»óºÎ¼ö·®Áý°è " xfId="4787"/>
    <cellStyle name="AÞ¸¶ [0]_°eE¹_11¿a½A " xfId="4788"/>
    <cellStyle name="ÄÞ¸¶ [0]_°ü¸®BS('98) " xfId="4789"/>
    <cellStyle name="AÞ¸¶ [0]_¼oAI¼º " xfId="4790"/>
    <cellStyle name="ÄÞ¸¶ [0]_¾÷Á¾º° " xfId="4791"/>
    <cellStyle name="AÞ¸¶ [0]_¾c½A " xfId="4792"/>
    <cellStyle name="ÄÞ¸¶ [0]_¹æÀ½º® " xfId="4793"/>
    <cellStyle name="AÞ¸¶ [0]_4PART " xfId="4794"/>
    <cellStyle name="ÄÞ¸¶ [0]_7°èÈ¹ " xfId="4795"/>
    <cellStyle name="AÞ¸¶ [0]_A¾CO½A¼³ " xfId="4796"/>
    <cellStyle name="ÄÞ¸¶ [0]_Á¾ÇÕ½Å¼³ " xfId="4797"/>
    <cellStyle name="AÞ¸¶ [0]_A¾CO½A¼³  2" xfId="4798"/>
    <cellStyle name="ÄÞ¸¶ [0]_Á¾ÇÕ½Å¼³  2" xfId="4799"/>
    <cellStyle name="AÞ¸¶ [0]_A¾CO½A¼³  2 10" xfId="4800"/>
    <cellStyle name="ÄÞ¸¶ [0]_Á¾ÇÕ½Å¼³  3" xfId="4801"/>
    <cellStyle name="AÞ¸¶ [0]_A¾CO½A¼³  4" xfId="4802"/>
    <cellStyle name="ÄÞ¸¶ [0]_Á¾ÇÕÃ¶°ÅºÐ " xfId="4803"/>
    <cellStyle name="AÞ¸¶ [0]_A¾COA¶°AºÐ  2" xfId="4804"/>
    <cellStyle name="ÄÞ¸¶ [0]_Á¾ÇÕÃ¶°ÅºÐ  2" xfId="4805"/>
    <cellStyle name="AÞ¸¶ [0]_A¾COA¶°AºÐ  2 10" xfId="4806"/>
    <cellStyle name="ÄÞ¸¶ [0]_Á¾ÇÕÃ¶°ÅºÐ  3" xfId="4807"/>
    <cellStyle name="AÞ¸¶ [0]_AN°y(1.25) " xfId="4808"/>
    <cellStyle name="ÄÞ¸¶ [0]_INQUIRY ¿µ¾÷ÃßÁø " xfId="4809"/>
    <cellStyle name="AÞ¸¶ [0]_INQUIRY ¿μ¾÷AßAø " xfId="4810"/>
    <cellStyle name="ÄÞ¸¶ [0]_laroux" xfId="4811"/>
    <cellStyle name="AÞ¸¶ [0]_laroux_도담차량공작실설계서" xfId="4812"/>
    <cellStyle name="ÄÞ¸¶ [0]_laroux_도담차량공작실설계서" xfId="4813"/>
    <cellStyle name="AÞ¸¶ [0]_laroux_도담차량공작실설계서 2" xfId="4814"/>
    <cellStyle name="ÄÞ¸¶ [0]_laroux_도담차량공작실설계서 2" xfId="4815"/>
    <cellStyle name="AÞ¸¶ [0]_laroux_도담차량공작실설계서 3" xfId="4816"/>
    <cellStyle name="ÄÞ¸¶ [0]_laroux_도담차량공작실설계서 3" xfId="4817"/>
    <cellStyle name="AÞ¸¶ [0]_laroux_도담차량공작실설계서 4" xfId="4818"/>
    <cellStyle name="ÄÞ¸¶ [0]_laroux_도담차량공작실설계서 4" xfId="4819"/>
    <cellStyle name="AÞ¸¶ [0]_laroux_도담차량공작실신설공사" xfId="4820"/>
    <cellStyle name="ÄÞ¸¶ [0]_laroux_도담차량공작실신설공사" xfId="4821"/>
    <cellStyle name="AÞ¸¶ [0]_laroux_상장가도교설계서" xfId="4822"/>
    <cellStyle name="ÄÞ¸¶ [0]_laroux_상장가도교수량산출" xfId="4823"/>
    <cellStyle name="AÞ¸¶_  A¾  CO  " xfId="4824"/>
    <cellStyle name="ÄÞ¸¶_¸ðÇü¸·" xfId="4825"/>
    <cellStyle name="AÞ¸¶_¿­¸° INT" xfId="4826"/>
    <cellStyle name="ÄÞ¸¶_»óºÎ¼ö·®Áý°è " xfId="4827"/>
    <cellStyle name="AÞ¸¶_°eE¹_11¿a½A " xfId="4828"/>
    <cellStyle name="ÄÞ¸¶_°ü¸®Ç×¸ñ_¾÷Á¾º° " xfId="4829"/>
    <cellStyle name="AÞ¸¶_¼oAI¼º " xfId="4830"/>
    <cellStyle name="ÄÞ¸¶_¾÷Á¾º° " xfId="4831"/>
    <cellStyle name="AÞ¸¶_¾c½A " xfId="4832"/>
    <cellStyle name="ÄÞ¸¶_¹æÀ½º® " xfId="4833"/>
    <cellStyle name="AÞ¸¶_95³aAN°y¼o·R " xfId="4834"/>
    <cellStyle name="ÄÞ¸¶_Á¦Á¶1ºÎ1°ú ÇöÈ² " xfId="4835"/>
    <cellStyle name="AÞ¸¶_A¾CO½A¼³ " xfId="4836"/>
    <cellStyle name="ÄÞ¸¶_Á¾ÇÕ½Å¼³ " xfId="4837"/>
    <cellStyle name="AÞ¸¶_A¾CO½A¼³  2" xfId="4838"/>
    <cellStyle name="ÄÞ¸¶_Á¾ÇÕ½Å¼³  2" xfId="4839"/>
    <cellStyle name="AÞ¸¶_A¾CO½A¼³  2 10" xfId="4840"/>
    <cellStyle name="ÄÞ¸¶_Á¾ÇÕ½Å¼³  3" xfId="4841"/>
    <cellStyle name="AÞ¸¶_A¾CO½A¼³  4" xfId="4842"/>
    <cellStyle name="ÄÞ¸¶_Á¾ÇÕÃ¶°ÅºÐ " xfId="4843"/>
    <cellStyle name="AÞ¸¶_A¾COA¶°AºÐ  2" xfId="4844"/>
    <cellStyle name="ÄÞ¸¶_Á¾ÇÕÃ¶°ÅºÐ  2" xfId="4845"/>
    <cellStyle name="AÞ¸¶_A¾COA¶°AºÐ  2 10" xfId="4846"/>
    <cellStyle name="ÄÞ¸¶_Á¾ÇÕÃ¶°ÅºÐ  3" xfId="4847"/>
    <cellStyle name="AÞ¸¶_AN°y(1.25) " xfId="4848"/>
    <cellStyle name="ÄÞ¸¶_INQUIRY ¿µ¾÷ÃßÁø " xfId="4849"/>
    <cellStyle name="AÞ¸¶_INQUIRY ¿μ¾÷AßAø " xfId="4850"/>
    <cellStyle name="ÄÞ¸¶_laroux" xfId="4851"/>
    <cellStyle name="Au¸R¼o" xfId="4852"/>
    <cellStyle name="Au¸R¼o0" xfId="4853"/>
    <cellStyle name="_x0001_b" xfId="4854"/>
    <cellStyle name="_x0001_b 2" xfId="4855"/>
    <cellStyle name="_x0001_b 3" xfId="4856"/>
    <cellStyle name="_x0001_b 4" xfId="4857"/>
    <cellStyle name="b?þ?b?þ?b?þ?b?þ?b?þ?b?þ?b?þ?b?þ?b?þ?b?þ?b灌þ?b?þ?&lt;?b?þ?b濬þ?b?þ?b?þ昰_x0018_?þ????_x0008_" xfId="4858"/>
    <cellStyle name="b?þ?b?þ?b?þ?b灌þ?b?þ?&lt;?b?þ?b濬þ?b?þ?b?þ昰_x0018_?þ????_x0008_" xfId="4859"/>
    <cellStyle name="b␌þකb濰þඪb瀠þයb灌þ්b炈þ宐&lt;෢b濈þෲb濬þขb瀐þฒb瀰þ昰_x0018_⋸þ㤕䰀ጤܕ_x0008_" xfId="4860"/>
    <cellStyle name="Background" xfId="4862"/>
    <cellStyle name="body" xfId="4863"/>
    <cellStyle name="BoldHdr" xfId="4864"/>
    <cellStyle name="Border" xfId="4865"/>
    <cellStyle name="b嬜þപb嬼þഺb孬þൊb⍜þ൚b⍼þ൪b⎨þൺb⏜þඊb␌þකb濰þඪb瀠þයb灌þ්b炈þ宐&lt;෢b濈þෲb濬þขb瀐þฒb瀰þ昰_x0018_⋸þ㤕䰀ጤܕ_x0008_" xfId="4861"/>
    <cellStyle name="C" xfId="4866"/>
    <cellStyle name="C¡ERIA￠R¡×¡§¡I_¡ERic￠R¡×u¡ERA￠R¡×￠Rⓒ­I￠R¡×￠Rⓒ­¡ER¡§￠R AN¡ER¡§￠Re " xfId="4867"/>
    <cellStyle name="C¡ÍA¨ª_  FAB AIA¢´  " xfId="4868"/>
    <cellStyle name="C¡IA¨ª_ 1-3 " xfId="4869"/>
    <cellStyle name="C¡ÍA¨ª_¡Æ©øAI OXIDE " xfId="4870"/>
    <cellStyle name="C¡IA¨ª_¡Æu￠￢RBS('98) " xfId="4871"/>
    <cellStyle name="C¡ÍA¨ª_¡íoE©÷¡¾a¡¤IAo " xfId="4872"/>
    <cellStyle name="C¡IA¨ª_¡ioEⓒ÷¡¾a¡¤IAo " xfId="4873"/>
    <cellStyle name="C¡ÍA¨ª_03 " xfId="4874"/>
    <cellStyle name="C¡IA¨ª_12￠?u " xfId="4875"/>
    <cellStyle name="C¡ÍA¨ª_12AO " xfId="4876"/>
    <cellStyle name="C¡IA¨ª_Ac¡Æi¡Æu￠￢R " xfId="4877"/>
    <cellStyle name="C¡ÍA¨ª_C¡ÍAo " xfId="4878"/>
    <cellStyle name="C¡IA¨ª_CD-ROM " xfId="4879"/>
    <cellStyle name="C¡ÍA¨ª_Sheet1_4PART " xfId="4880"/>
    <cellStyle name="C￠RIA¡§¨￡_  FAB AIA¡E￠￥  " xfId="4881"/>
    <cellStyle name="Ç¥" xfId="4882"/>
    <cellStyle name="C￥AØ_  A¾  CO  " xfId="4883"/>
    <cellStyle name="Ç¥ÁØ_¸ðÇü¸·" xfId="4884"/>
    <cellStyle name="C￥AØ_¿­¸° INT" xfId="4885"/>
    <cellStyle name="Ç¥ÁØ_¿µ¾÷ÇöÈ² " xfId="4886"/>
    <cellStyle name="C￥AØ_¿ø°¡ºÐ¼R" xfId="4887"/>
    <cellStyle name="Ç¥ÁØ_»ç¾÷ºÎº° ÃÑ°è " xfId="4888"/>
    <cellStyle name="C￥AØ_≫c¾÷ºIº° AN°e " xfId="4889"/>
    <cellStyle name="Ç¥ÁØ_°­´ç (2)" xfId="4890"/>
    <cellStyle name="C￥AØ_°­´c (2)_광명견적대비1010" xfId="4891"/>
    <cellStyle name="Ç¥ÁØ_°­´ç (2)_광명견적대비1010" xfId="4892"/>
    <cellStyle name="C￥AØ_°­´c (2)_광명관급" xfId="4893"/>
    <cellStyle name="Ç¥ÁØ_°­´ç (2)_광명관급" xfId="4894"/>
    <cellStyle name="C￥AØ_°­´c (2)_금광" xfId="4895"/>
    <cellStyle name="Ç¥ÁØ_°­´ç (2)_금광" xfId="4896"/>
    <cellStyle name="C￥AØ_°­´c (2)_삼사" xfId="4897"/>
    <cellStyle name="Ç¥ÁØ_°­´ç (2)_삼사" xfId="4898"/>
    <cellStyle name="C￥AØ_°³AI OXIDE " xfId="4899"/>
    <cellStyle name="Ç¥ÁØ_°ü¸®BS('98) " xfId="4900"/>
    <cellStyle name="C￥AØ_03 " xfId="4901"/>
    <cellStyle name="Ç¥ÁØ_0N-HANDLING " xfId="4902"/>
    <cellStyle name="C￥AØ_¼oAI¼º " xfId="4903"/>
    <cellStyle name="Ç¥ÁØ_¹æÀ½º® " xfId="4904"/>
    <cellStyle name="C￥AØ_53AO " xfId="4905"/>
    <cellStyle name="Ç¥ÁØ_7°èÈ¹ " xfId="4906"/>
    <cellStyle name="C￥AØ_95,96 ºn±³ " xfId="4907"/>
    <cellStyle name="Ç¥ÁØ_95,96 ºñ±³ " xfId="4908"/>
    <cellStyle name="C￥AØ_95,96 ºn±³  2" xfId="4909"/>
    <cellStyle name="Ç¥ÁØ_95,96 ºñ±³  2" xfId="4910"/>
    <cellStyle name="C￥AØ_95,96 ºn±³  2 2" xfId="4911"/>
    <cellStyle name="Ç¥ÁØ_Á¾ÇÕ½Å¼³ " xfId="4912"/>
    <cellStyle name="C￥AØ_A¾COA¶°AºÐ " xfId="4913"/>
    <cellStyle name="Ç¥ÁØ_Á¾ÇÕÃ¶°ÅºÐ " xfId="4914"/>
    <cellStyle name="C￥AØ_A¾COA¶°AºÐ  2" xfId="4915"/>
    <cellStyle name="Ç¥ÁØ_Á¾ÇÕÃ¶°ÅºÐ  2" xfId="4916"/>
    <cellStyle name="C￥AØ_A¾COA¶°AºÐ  2 10" xfId="4917"/>
    <cellStyle name="Ç¥ÁØ_Á¾ÇÕÃ¶°ÅºÐ  3" xfId="4918"/>
    <cellStyle name="C￥AØ_A¾COA¶°AºÐ  4" xfId="4919"/>
    <cellStyle name="Ç¥ÁØ_Àü·Â¼ÕÀÍºÐ¼®" xfId="4920"/>
    <cellStyle name="C￥AØ_Au·A¼OAIºÐ¼R" xfId="4921"/>
    <cellStyle name="Ç¥ÁØ_Áý°èÇ¥(2¿ù) " xfId="4922"/>
    <cellStyle name="C￥AØ_C￥Ao " xfId="4923"/>
    <cellStyle name="Ç¥ÁØ_CD-ROM " xfId="4924"/>
    <cellStyle name="C￥AØ_CoAo¹yAI °A¾×¿ⓒ½A " xfId="4925"/>
    <cellStyle name="Ç¥ÁØ_Sheet1_¿µ¾÷ÇöÈ² " xfId="4926"/>
    <cellStyle name="Calc Currency (0)" xfId="4927"/>
    <cellStyle name="Calc Currency (0) 2" xfId="4928"/>
    <cellStyle name="Calc Currency (0) 3" xfId="4929"/>
    <cellStyle name="Calc Currency (0) 4" xfId="4930"/>
    <cellStyle name="Calc Currency (2)" xfId="4931"/>
    <cellStyle name="Calc Percent (0)" xfId="4932"/>
    <cellStyle name="Calc Percent (1)" xfId="4933"/>
    <cellStyle name="Calc Percent (2)" xfId="4934"/>
    <cellStyle name="Calc Units (0)" xfId="4935"/>
    <cellStyle name="Calc Units (1)" xfId="4936"/>
    <cellStyle name="Calc Units (2)" xfId="4937"/>
    <cellStyle name="category" xfId="4938"/>
    <cellStyle name="CIAIÆU¸μAⓒ" xfId="4939"/>
    <cellStyle name="Cmma_을지 (2)_갑지 (2)_집계표 (2)_집계표 (3)_견적서 (2)" xfId="4940"/>
    <cellStyle name="ⓒo" xfId="4941"/>
    <cellStyle name="Co≫e" xfId="4942"/>
    <cellStyle name="ColHdr" xfId="4943"/>
    <cellStyle name="Column Headings" xfId="4944"/>
    <cellStyle name="Comma" xfId="4946"/>
    <cellStyle name="Comma [0]" xfId="4947"/>
    <cellStyle name="Comma [00]" xfId="4948"/>
    <cellStyle name="comma zerodec" xfId="4949"/>
    <cellStyle name="comma zerodec 2" xfId="4950"/>
    <cellStyle name="comma zerodec 2 2" xfId="4951"/>
    <cellStyle name="comma zerodec 3" xfId="4952"/>
    <cellStyle name="comma zerodec 3 2" xfId="4953"/>
    <cellStyle name="comma zerodec 4" xfId="4954"/>
    <cellStyle name="comma zerodec 4 2" xfId="4955"/>
    <cellStyle name="comma zerodec 5" xfId="4956"/>
    <cellStyle name="Comma_ SG&amp;A Bridge" xfId="4957"/>
    <cellStyle name="Comma0" xfId="4958"/>
    <cellStyle name="Comm뼬_E&amp;ONW2" xfId="4945"/>
    <cellStyle name="Company Info" xfId="4959"/>
    <cellStyle name="Contents Heading 1" xfId="4960"/>
    <cellStyle name="Contents Heading 2" xfId="4961"/>
    <cellStyle name="Contents Heading 3" xfId="4962"/>
    <cellStyle name="Copied" xfId="4963"/>
    <cellStyle name="COST1" xfId="4964"/>
    <cellStyle name="CoverHeadline1" xfId="4965"/>
    <cellStyle name="Curr" xfId="4966"/>
    <cellStyle name="Curre~cy [0]_MATERAL2" xfId="4967"/>
    <cellStyle name="Curren?_x0012_퐀_x0017_?" xfId="4968"/>
    <cellStyle name="Currency" xfId="4969"/>
    <cellStyle name="Currency [0]" xfId="4970"/>
    <cellStyle name="Currency [00]" xfId="4971"/>
    <cellStyle name="currency-$" xfId="4972"/>
    <cellStyle name="Currency_ SG&amp;A Bridge " xfId="4973"/>
    <cellStyle name="Currency0" xfId="4974"/>
    <cellStyle name="Currency0 2" xfId="4975"/>
    <cellStyle name="Currency0 3" xfId="4976"/>
    <cellStyle name="Currency0 4" xfId="4977"/>
    <cellStyle name="Currency1" xfId="4978"/>
    <cellStyle name="Currency1 2" xfId="4979"/>
    <cellStyle name="Currency1 3" xfId="4980"/>
    <cellStyle name="Currency1 4" xfId="4981"/>
    <cellStyle name="Currency1 5" xfId="4982"/>
    <cellStyle name="Currency1 5 2" xfId="4983"/>
    <cellStyle name="Currency1 6" xfId="4984"/>
    <cellStyle name="Currency1 6 2" xfId="4985"/>
    <cellStyle name="Currency1 7" xfId="4986"/>
    <cellStyle name="Currency1 7 2" xfId="4987"/>
    <cellStyle name="Currency1 8" xfId="4988"/>
    <cellStyle name="Currency1_견적서-케이디파워" xfId="4989"/>
    <cellStyle name="Data" xfId="4990"/>
    <cellStyle name="Date" xfId="4991"/>
    <cellStyle name="Date Short" xfId="4992"/>
    <cellStyle name="Date_개선형표지판(제조)-전송" xfId="4993"/>
    <cellStyle name="DD" xfId="4994"/>
    <cellStyle name="Dezimal [0]_Ausdruck RUND (D)" xfId="4995"/>
    <cellStyle name="Dezimal_Ausdruck RUND (D)" xfId="4996"/>
    <cellStyle name="Display" xfId="4997"/>
    <cellStyle name="Display Price" xfId="4998"/>
    <cellStyle name="Dollar (zero dec)" xfId="4999"/>
    <cellStyle name="Dollar (zero dec) 2" xfId="5000"/>
    <cellStyle name="Dollar (zero dec) 2 2" xfId="5001"/>
    <cellStyle name="Dollar (zero dec) 3" xfId="5002"/>
    <cellStyle name="Dollar (zero dec) 3 2" xfId="5003"/>
    <cellStyle name="Dollar (zero dec) 4" xfId="5004"/>
    <cellStyle name="Dollar (zero dec) 4 2" xfId="5005"/>
    <cellStyle name="Dollar (zero dec) 5" xfId="5006"/>
    <cellStyle name="E­æo±ae￡" xfId="5007"/>
    <cellStyle name="E­æo±ae￡0" xfId="5008"/>
    <cellStyle name="Enter Currency (0)" xfId="5009"/>
    <cellStyle name="Enter Currency (2)" xfId="5010"/>
    <cellStyle name="Enter Units (0)" xfId="5011"/>
    <cellStyle name="Enter Units (1)" xfId="5012"/>
    <cellStyle name="Enter Units (2)" xfId="5013"/>
    <cellStyle name="Entered" xfId="5014"/>
    <cellStyle name="Euro" xfId="5015"/>
    <cellStyle name="Euro 2" xfId="5016"/>
    <cellStyle name="Euro 3" xfId="5017"/>
    <cellStyle name="Euro 4" xfId="5018"/>
    <cellStyle name="F2" xfId="5019"/>
    <cellStyle name="F3" xfId="5020"/>
    <cellStyle name="F4" xfId="5021"/>
    <cellStyle name="F5" xfId="5022"/>
    <cellStyle name="F6" xfId="5023"/>
    <cellStyle name="F7" xfId="5024"/>
    <cellStyle name="F8" xfId="5025"/>
    <cellStyle name="FinePrint" xfId="5026"/>
    <cellStyle name="Fixed" xfId="5027"/>
    <cellStyle name="Followed Hyperlink_°ßÀû¼­_20040506.xls" xfId="5028"/>
    <cellStyle name="ǧ_x000c_ǧ舌ǧ٣" xfId="5029"/>
    <cellStyle name="G/표준" xfId="5030"/>
    <cellStyle name="Grey" xfId="5031"/>
    <cellStyle name="Grey 2" xfId="5032"/>
    <cellStyle name="Grey 3" xfId="5033"/>
    <cellStyle name="Grey 4" xfId="5034"/>
    <cellStyle name="Grey 5" xfId="5035"/>
    <cellStyle name="Grey 5 2" xfId="5036"/>
    <cellStyle name="Grey 6" xfId="5037"/>
    <cellStyle name="Grey 6 2" xfId="5038"/>
    <cellStyle name="Grey 7" xfId="5039"/>
    <cellStyle name="Grey 7 2" xfId="5040"/>
    <cellStyle name="Grey 8" xfId="5041"/>
    <cellStyle name="Grey_내역서" xfId="5042"/>
    <cellStyle name="H1" xfId="5043"/>
    <cellStyle name="H2" xfId="5044"/>
    <cellStyle name="head" xfId="5045"/>
    <cellStyle name="head 1" xfId="5046"/>
    <cellStyle name="head 1-1" xfId="5047"/>
    <cellStyle name="HEADER" xfId="5048"/>
    <cellStyle name="Header1" xfId="5049"/>
    <cellStyle name="Header2" xfId="5050"/>
    <cellStyle name="Heading" xfId="5051"/>
    <cellStyle name="Heading 1" xfId="5052"/>
    <cellStyle name="Heading 2" xfId="5053"/>
    <cellStyle name="Heading 3" xfId="5054"/>
    <cellStyle name="Heading1" xfId="5055"/>
    <cellStyle name="Heading2" xfId="5056"/>
    <cellStyle name="Heading2Divider" xfId="5057"/>
    <cellStyle name="Helv8_PFD4.XLS" xfId="5058"/>
    <cellStyle name="HIGHLIGHT" xfId="5059"/>
    <cellStyle name="Hyperlink" xfId="5060"/>
    <cellStyle name="Input" xfId="5061"/>
    <cellStyle name="Input [yellow]" xfId="5062"/>
    <cellStyle name="Input [yellow] 2" xfId="5063"/>
    <cellStyle name="Input [yellow] 3" xfId="5064"/>
    <cellStyle name="Input [yellow] 4" xfId="5065"/>
    <cellStyle name="Input [yellow] 5" xfId="5066"/>
    <cellStyle name="Input [yellow] 5 2" xfId="5067"/>
    <cellStyle name="Input [yellow] 6" xfId="5068"/>
    <cellStyle name="Input [yellow] 6 2" xfId="5069"/>
    <cellStyle name="Input [yellow] 7" xfId="5070"/>
    <cellStyle name="Input [yellow] 7 2" xfId="5071"/>
    <cellStyle name="Input [yellow] 8" xfId="5072"/>
    <cellStyle name="Input [yellow]_내역서" xfId="5073"/>
    <cellStyle name="Input Cells" xfId="5074"/>
    <cellStyle name="Input Price" xfId="5075"/>
    <cellStyle name="Input Quantity" xfId="5076"/>
    <cellStyle name="Input Single Cell" xfId="5077"/>
    <cellStyle name="InputBodyCurr" xfId="5078"/>
    <cellStyle name="InputBodyDate" xfId="5079"/>
    <cellStyle name="InputBodyText" xfId="5080"/>
    <cellStyle name="InputColor" xfId="5081"/>
    <cellStyle name="Item" xfId="5082"/>
    <cellStyle name="Item Input" xfId="5083"/>
    <cellStyle name="Komma [0]_BINV" xfId="5084"/>
    <cellStyle name="Komma_BINV" xfId="5085"/>
    <cellStyle name="L`" xfId="5086"/>
    <cellStyle name="L` 2" xfId="5087"/>
    <cellStyle name="L` 3" xfId="5088"/>
    <cellStyle name="L` 4" xfId="5089"/>
    <cellStyle name="Link Currency (0)" xfId="5090"/>
    <cellStyle name="Link Currency (2)" xfId="5091"/>
    <cellStyle name="Link Units (0)" xfId="5092"/>
    <cellStyle name="Link Units (1)" xfId="5093"/>
    <cellStyle name="Link Units (2)" xfId="5094"/>
    <cellStyle name="Linked Cells" xfId="5095"/>
    <cellStyle name="ŀ䅀؀ŀŀ䅀؀ŀŀ䅀؀ŀŀ䅀؀ŀŀ䅀؀ŀŀ䅀؀ŀŀ䅀؀ŀŀ䅀؀ŀŀ䅀؀ŀ฀䅀؀฀฀䅀؀฀฀䅀؀฀฀䅀؀฀฀䅀؀฀฀䅀؀฀฀䅀؀฀฀䅀؀฀฀䅀؀฀฀䅀؀฀฀䁀" xfId="5097"/>
    <cellStyle name="ŀ䅀؀ŀŀ䅀؀ŀŀ䅀؀ŀŀ䅀؀ŀŀ䅀؀ŀ฀䅀؀฀฀䅀؀฀฀䅀؀฀฀䅀؀฀฀䅀؀฀฀䅀؀฀฀䅀؀฀฀䅀؀฀฀䅀؀฀฀䅀؀฀฀䁀" xfId="5098"/>
    <cellStyle name="měny_Copy of zdroj" xfId="5099"/>
    <cellStyle name="Midtitle" xfId="5100"/>
    <cellStyle name="Milliers [0]_Arabian Spec" xfId="5101"/>
    <cellStyle name="Milliers_Arabian Spec" xfId="5102"/>
    <cellStyle name="mma_CASH &amp; DSO" xfId="5103"/>
    <cellStyle name="Model" xfId="5104"/>
    <cellStyle name="Mon?aire [0]_Arabian Spec" xfId="5105"/>
    <cellStyle name="Mon?aire_Arabian Spec" xfId="5106"/>
    <cellStyle name="Mon?taire [0]_CTC" xfId="5107"/>
    <cellStyle name="Mon?taire_CTC" xfId="5108"/>
    <cellStyle name="NEW정렬" xfId="5109"/>
    <cellStyle name="no dec" xfId="5110"/>
    <cellStyle name="Normal" xfId="5111"/>
    <cellStyle name="Normal - Style1" xfId="5113"/>
    <cellStyle name="Normal - Style1 2" xfId="5114"/>
    <cellStyle name="Normal - Style1 3" xfId="5115"/>
    <cellStyle name="Normal - Style1 4" xfId="5116"/>
    <cellStyle name="Normal - Style1 5" xfId="5117"/>
    <cellStyle name="Normal - Style1 5 2" xfId="5118"/>
    <cellStyle name="Normal - Style1 6" xfId="5119"/>
    <cellStyle name="Normal - Style1 6 2" xfId="5120"/>
    <cellStyle name="Normal - Style1 7" xfId="5121"/>
    <cellStyle name="Normal - Style1 7 2" xfId="5122"/>
    <cellStyle name="Normal - Style1 8" xfId="5123"/>
    <cellStyle name="Normal - Style1_견적서-케이디파워" xfId="5124"/>
    <cellStyle name="Normal - Style2" xfId="5125"/>
    <cellStyle name="Normal - Style3" xfId="5126"/>
    <cellStyle name="Normal - Style4" xfId="5127"/>
    <cellStyle name="Normal - Style5" xfId="5128"/>
    <cellStyle name="Normal - Style6" xfId="5129"/>
    <cellStyle name="Normal - Style7" xfId="5130"/>
    <cellStyle name="Normal - Style8" xfId="5131"/>
    <cellStyle name="Normal - 유형1" xfId="5112"/>
    <cellStyle name="Normal_ SG&amp;A Bridge" xfId="5132"/>
    <cellStyle name="normální_Copy of zdroj" xfId="5133"/>
    <cellStyle name="N䁯rmal_MCOE Summary (5)_98선급금" xfId="5134"/>
    <cellStyle name="Œ…?æ맖?e [0.00]_laroux" xfId="5135"/>
    <cellStyle name="Œ…?æ맖?e_laroux" xfId="5136"/>
    <cellStyle name="oft Excel]_x000d__x000a_Comment=The open=/f lines load custom functions into the Paste Function list._x000d__x000a_Maximized=3_x000d__x000a_AutoFormat=" xfId="5137"/>
    <cellStyle name="OJECT_CUR" xfId="5138"/>
    <cellStyle name="ŏ⃬ŏ" xfId="5139"/>
    <cellStyle name="ook" xfId="5140"/>
    <cellStyle name="Output Single Cell" xfId="5141"/>
    <cellStyle name="Package Size" xfId="5142"/>
    <cellStyle name="per.style" xfId="5143"/>
    <cellStyle name="Percent" xfId="5144"/>
    <cellStyle name="Percent [0]" xfId="5145"/>
    <cellStyle name="Percent [00]" xfId="5146"/>
    <cellStyle name="Percent [2]" xfId="5147"/>
    <cellStyle name="Percent_#6 Temps &amp; Contractors" xfId="5148"/>
    <cellStyle name="PrePop Currency (0)" xfId="5149"/>
    <cellStyle name="PrePop Currency (2)" xfId="5150"/>
    <cellStyle name="PrePop Units (0)" xfId="5151"/>
    <cellStyle name="PrePop Units (1)" xfId="5152"/>
    <cellStyle name="PrePop Units (2)" xfId="5153"/>
    <cellStyle name="PRICE2" xfId="5154"/>
    <cellStyle name="pricing" xfId="5155"/>
    <cellStyle name="Print Heading" xfId="5156"/>
    <cellStyle name="Procent_BINV" xfId="5157"/>
    <cellStyle name="PROJECT" xfId="5158"/>
    <cellStyle name="PSChar" xfId="5159"/>
    <cellStyle name="Recipe" xfId="5160"/>
    <cellStyle name="Recipe Heading" xfId="5161"/>
    <cellStyle name="Revenue" xfId="5162"/>
    <cellStyle name="RevList" xfId="5163"/>
    <cellStyle name="RptTitle" xfId="5164"/>
    <cellStyle name="setup" xfId="5165"/>
    <cellStyle name="Standaard_BINV" xfId="5166"/>
    <cellStyle name="STANDARD" xfId="5167"/>
    <cellStyle name="STD" xfId="5168"/>
    <cellStyle name="Sub" xfId="5169"/>
    <cellStyle name="subhead" xfId="5170"/>
    <cellStyle name="SubHeading" xfId="5171"/>
    <cellStyle name="Subtotal" xfId="5172"/>
    <cellStyle name="Subtotal 1" xfId="5173"/>
    <cellStyle name="Suggested Quantity" xfId="5174"/>
    <cellStyle name="testtitle" xfId="5175"/>
    <cellStyle name="Text Indent A" xfId="5176"/>
    <cellStyle name="Text Indent B" xfId="5177"/>
    <cellStyle name="Text Indent C" xfId="5178"/>
    <cellStyle name="þ?b?þ?b?þ?b?þ?b?þ?b?þ?b?þ?b灌þ?b?þ?&lt;?b?þ?b濬þ?b?þ?b?þ昰_x0018_?þ????_x0008_" xfId="5179"/>
    <cellStyle name="þ൚b⍼þ൪b⎨þൺb⏜þඊb␌þකb濰þඪb瀠þයb灌þ්b炈þ宐&lt;෢b濈þෲb濬þขb瀐þฒb瀰þ昰_x0018_⋸þ㤕䰀ጤܕ_x0008_" xfId="5180"/>
    <cellStyle name="Title" xfId="5181"/>
    <cellStyle name="title [1]" xfId="5182"/>
    <cellStyle name="title [2]" xfId="5183"/>
    <cellStyle name="Title2" xfId="5184"/>
    <cellStyle name="Total" xfId="5185"/>
    <cellStyle name="TotalCurr" xfId="5186"/>
    <cellStyle name="TotalHdr" xfId="5187"/>
    <cellStyle name="UM" xfId="5188"/>
    <cellStyle name="Unprot" xfId="5189"/>
    <cellStyle name="Unprot$" xfId="5190"/>
    <cellStyle name="Unprotect" xfId="5191"/>
    <cellStyle name="Valuta [0]_BINV" xfId="5192"/>
    <cellStyle name="Valuta_BINV" xfId="5193"/>
    <cellStyle name="ƿ" xfId="5194"/>
    <cellStyle name="W?rung [0]_Ausdruck RUND (D)" xfId="5195"/>
    <cellStyle name="W?rung_Ausdruck RUND (D)" xfId="5196"/>
    <cellStyle name="μU¿¡ ¿A´A CIAIÆU¸μAⓒ" xfId="5197"/>
    <cellStyle name="֐ٚ࿿ُվ_VBA_PROJECT_CUR" xfId="5198"/>
    <cellStyle name="ハイパーリンク" xfId="5200"/>
    <cellStyle name="ٗ׿مؔ׸ذ٘ׄغא؅ضٌّْ֯׻֙֐ٚ࿿ُվ_VBA_PROJECT_CUR" xfId="5199"/>
    <cellStyle name="|?ドE" xfId="4682"/>
    <cellStyle name="강조색1 2" xfId="3860"/>
    <cellStyle name="강조색1 3" xfId="3861"/>
    <cellStyle name="강조색1 4" xfId="3862"/>
    <cellStyle name="강조색1 5" xfId="3863"/>
    <cellStyle name="강조색1 6" xfId="3864"/>
    <cellStyle name="강조색2 2" xfId="3865"/>
    <cellStyle name="강조색2 3" xfId="3866"/>
    <cellStyle name="강조색2 4" xfId="3867"/>
    <cellStyle name="강조색2 5" xfId="3868"/>
    <cellStyle name="강조색2 6" xfId="3869"/>
    <cellStyle name="강조색3 2" xfId="3870"/>
    <cellStyle name="강조색3 3" xfId="3871"/>
    <cellStyle name="강조색3 4" xfId="3872"/>
    <cellStyle name="강조색3 5" xfId="3873"/>
    <cellStyle name="강조색3 6" xfId="3874"/>
    <cellStyle name="강조색4 2" xfId="3875"/>
    <cellStyle name="강조색4 3" xfId="3876"/>
    <cellStyle name="강조색4 4" xfId="3877"/>
    <cellStyle name="강조색4 5" xfId="3878"/>
    <cellStyle name="강조색4 6" xfId="3879"/>
    <cellStyle name="강조색5 2" xfId="3880"/>
    <cellStyle name="강조색5 3" xfId="3881"/>
    <cellStyle name="강조색5 4" xfId="3882"/>
    <cellStyle name="강조색5 5" xfId="3883"/>
    <cellStyle name="강조색5 6" xfId="3884"/>
    <cellStyle name="강조색6 2" xfId="3885"/>
    <cellStyle name="강조색6 3" xfId="3886"/>
    <cellStyle name="강조색6 4" xfId="3887"/>
    <cellStyle name="강조색6 5" xfId="3888"/>
    <cellStyle name="강조색6 6" xfId="3889"/>
    <cellStyle name="견적" xfId="3890"/>
    <cellStyle name="경고문 2" xfId="3891"/>
    <cellStyle name="경고문 3" xfId="3892"/>
    <cellStyle name="경고문 4" xfId="3893"/>
    <cellStyle name="경고문 5" xfId="3894"/>
    <cellStyle name="경고문 6" xfId="3895"/>
    <cellStyle name="계산 2" xfId="3896"/>
    <cellStyle name="계산 3" xfId="3897"/>
    <cellStyle name="계산 4" xfId="3898"/>
    <cellStyle name="계산 5" xfId="3899"/>
    <cellStyle name="계산 6" xfId="3900"/>
    <cellStyle name="고정소숫점" xfId="3901"/>
    <cellStyle name="고정소숫점 2" xfId="3902"/>
    <cellStyle name="고정소숫점 3" xfId="3903"/>
    <cellStyle name="고정소숫점 4" xfId="3904"/>
    <cellStyle name="고정소숫점 5" xfId="3905"/>
    <cellStyle name="고정소숫점 5 2" xfId="3906"/>
    <cellStyle name="고정소숫점 6" xfId="3907"/>
    <cellStyle name="고정소숫점 6 2" xfId="3908"/>
    <cellStyle name="고정소숫점 7" xfId="3909"/>
    <cellStyle name="고정소숫점 7 2" xfId="3910"/>
    <cellStyle name="고정소숫점 8" xfId="3911"/>
    <cellStyle name="고정소숫점_견적서-케이디파워" xfId="3912"/>
    <cellStyle name="고정출력1" xfId="3913"/>
    <cellStyle name="고정출력1 2" xfId="3914"/>
    <cellStyle name="고정출력1 3" xfId="3915"/>
    <cellStyle name="고정출력1 4" xfId="3916"/>
    <cellStyle name="고정출력1 5" xfId="3917"/>
    <cellStyle name="고정출력1 5 2" xfId="3918"/>
    <cellStyle name="고정출력1 6" xfId="3919"/>
    <cellStyle name="고정출력1 6 2" xfId="3920"/>
    <cellStyle name="고정출력1 7" xfId="3921"/>
    <cellStyle name="고정출력1 7 2" xfId="3922"/>
    <cellStyle name="고정출력1 8" xfId="3923"/>
    <cellStyle name="고정출력1_견적서-케이디파워" xfId="3924"/>
    <cellStyle name="고정출력2" xfId="3925"/>
    <cellStyle name="고정출력2 2" xfId="3926"/>
    <cellStyle name="고정출력2 3" xfId="3927"/>
    <cellStyle name="고정출력2 4" xfId="3928"/>
    <cellStyle name="고정출력2 5" xfId="3929"/>
    <cellStyle name="고정출력2 5 2" xfId="3930"/>
    <cellStyle name="고정출력2 6" xfId="3931"/>
    <cellStyle name="고정출력2 6 2" xfId="3932"/>
    <cellStyle name="고정출력2 7" xfId="3933"/>
    <cellStyle name="고정출력2 7 2" xfId="3934"/>
    <cellStyle name="고정출력2 8" xfId="3935"/>
    <cellStyle name="고정출력2_견적서-케이디파워" xfId="3936"/>
    <cellStyle name="공사원가계산서(조경)" xfId="3937"/>
    <cellStyle name="공정제목" xfId="3938"/>
    <cellStyle name="咬訌裝?INCOM1" xfId="3939"/>
    <cellStyle name="咬訌裝?INCOM1 2" xfId="3940"/>
    <cellStyle name="咬訌裝?INCOM10" xfId="3941"/>
    <cellStyle name="咬訌裝?INCOM10 2" xfId="3942"/>
    <cellStyle name="咬訌裝?INCOM2" xfId="3943"/>
    <cellStyle name="咬訌裝?INCOM2 2" xfId="3944"/>
    <cellStyle name="咬訌裝?INCOM3" xfId="3945"/>
    <cellStyle name="咬訌裝?INCOM3 2" xfId="3946"/>
    <cellStyle name="咬訌裝?INCOM4" xfId="3947"/>
    <cellStyle name="咬訌裝?INCOM4 2" xfId="3948"/>
    <cellStyle name="咬訌裝?INCOM5" xfId="3949"/>
    <cellStyle name="咬訌裝?INCOM5 2" xfId="3950"/>
    <cellStyle name="咬訌裝?INCOM6" xfId="3951"/>
    <cellStyle name="咬訌裝?INCOM6 2" xfId="3952"/>
    <cellStyle name="咬訌裝?INCOM7" xfId="3953"/>
    <cellStyle name="咬訌裝?INCOM7 2" xfId="3954"/>
    <cellStyle name="咬訌裝?INCOM8" xfId="3955"/>
    <cellStyle name="咬訌裝?INCOM8 2" xfId="3956"/>
    <cellStyle name="咬訌裝?INCOM9" xfId="3957"/>
    <cellStyle name="咬訌裝?INCOM9 2" xfId="3958"/>
    <cellStyle name="咬訌裝?PRIB11" xfId="3959"/>
    <cellStyle name="咬訌裝?PRIB11 2" xfId="3960"/>
    <cellStyle name="구        분" xfId="3961"/>
    <cellStyle name="국종합건설" xfId="3962"/>
    <cellStyle name="금액" xfId="3963"/>
    <cellStyle name="기계" xfId="3964"/>
    <cellStyle name="김해전기" xfId="3965"/>
    <cellStyle name="끼_x0001_?" xfId="3966"/>
    <cellStyle name="끼_x0001_? 2" xfId="3967"/>
    <cellStyle name="끼_x0001_? 3" xfId="3968"/>
    <cellStyle name="끼_x0001_? 4" xfId="3969"/>
    <cellStyle name="나쁨 2" xfId="3970"/>
    <cellStyle name="나쁨 3" xfId="3971"/>
    <cellStyle name="나쁨 4" xfId="3972"/>
    <cellStyle name="나쁨 5" xfId="3973"/>
    <cellStyle name="나쁨 6" xfId="3974"/>
    <cellStyle name="날짜" xfId="3975"/>
    <cellStyle name="날짜 2" xfId="3976"/>
    <cellStyle name="날짜 3" xfId="3977"/>
    <cellStyle name="날짜 4" xfId="3978"/>
    <cellStyle name="날짜 5" xfId="3979"/>
    <cellStyle name="날짜 5 2" xfId="3980"/>
    <cellStyle name="날짜 6" xfId="3981"/>
    <cellStyle name="날짜 6 2" xfId="3982"/>
    <cellStyle name="날짜 7" xfId="3983"/>
    <cellStyle name="날짜 7 2" xfId="3984"/>
    <cellStyle name="날짜 8" xfId="3985"/>
    <cellStyle name="날짜_견적서-케이디파워" xfId="3986"/>
    <cellStyle name="내역서" xfId="3987"/>
    <cellStyle name="단위" xfId="3988"/>
    <cellStyle name="단위(원)" xfId="3989"/>
    <cellStyle name="달러" xfId="3990"/>
    <cellStyle name="달러 2" xfId="3991"/>
    <cellStyle name="달러 3" xfId="3992"/>
    <cellStyle name="달러 4" xfId="3993"/>
    <cellStyle name="달러 5" xfId="3994"/>
    <cellStyle name="달러 5 2" xfId="3995"/>
    <cellStyle name="달러 6" xfId="3996"/>
    <cellStyle name="달러 6 2" xfId="3997"/>
    <cellStyle name="달러 7" xfId="3998"/>
    <cellStyle name="달러 7 2" xfId="3999"/>
    <cellStyle name="달러 8" xfId="4000"/>
    <cellStyle name="달러_견적서-케이디파워" xfId="4001"/>
    <cellStyle name="대기" xfId="4002"/>
    <cellStyle name="뒤에 오는 하이퍼링크" xfId="4003"/>
    <cellStyle name="똿떓죶Ø? [0.00]_Region Orders (2)" xfId="4004"/>
    <cellStyle name="똿떓죶Ø?_Region Orders (2)" xfId="4005"/>
    <cellStyle name="똿떓죶Ø괻 [0.00]_PRODUCT DETAIL Q1" xfId="4006"/>
    <cellStyle name="똿떓죶Ø괻_PRODUCT DETAIL Q1" xfId="4007"/>
    <cellStyle name="똿뗦먛귟 [0.00]_laroux" xfId="4008"/>
    <cellStyle name="똿뗦먛귟_laroux" xfId="4009"/>
    <cellStyle name="฀䅀؀฀฀䅀؀฀฀䅀؀฀฀䅀؀฀฀䅀؀฀฀䅀؀฀฀䅀؀฀฀䅀؀฀฀䅀؀฀฀䁀" xfId="5204"/>
    <cellStyle name="메모 2" xfId="4010"/>
    <cellStyle name="메모 3" xfId="4011"/>
    <cellStyle name="메모 4" xfId="4012"/>
    <cellStyle name="메모 5" xfId="4013"/>
    <cellStyle name="메모 6" xfId="4014"/>
    <cellStyle name="묮뎋 [0.00]_PRODUCT DETAIL Q1" xfId="4015"/>
    <cellStyle name="묮뎋_PRODUCT DETAIL Q1" xfId="4016"/>
    <cellStyle name="믅됞 [0.00]_laroux" xfId="4017"/>
    <cellStyle name="믅됞_laroux" xfId="4018"/>
    <cellStyle name="배분" xfId="4019"/>
    <cellStyle name="백" xfId="4020"/>
    <cellStyle name="백분율 [0]" xfId="4021"/>
    <cellStyle name="백분율 [2]" xfId="4022"/>
    <cellStyle name="백분율 2" xfId="4023"/>
    <cellStyle name="백분율 3" xfId="4024"/>
    <cellStyle name="백분율 4" xfId="4025"/>
    <cellStyle name="백분율 5" xfId="4026"/>
    <cellStyle name="백분율 6" xfId="4027"/>
    <cellStyle name="백분율 7" xfId="4028"/>
    <cellStyle name="백분율［△1］" xfId="4029"/>
    <cellStyle name="백분율［△2］" xfId="4030"/>
    <cellStyle name="병합 후 가운데 맞춤" xfId="4031"/>
    <cellStyle name="병합 후 가운데 정열" xfId="4032"/>
    <cellStyle name="보통 2" xfId="4033"/>
    <cellStyle name="보통 3" xfId="4034"/>
    <cellStyle name="보통 4" xfId="4035"/>
    <cellStyle name="보통 5" xfId="4036"/>
    <cellStyle name="보통 6" xfId="4037"/>
    <cellStyle name="분수" xfId="4038"/>
    <cellStyle name="뷭?" xfId="4039"/>
    <cellStyle name="빨강" xfId="4040"/>
    <cellStyle name="常规_cs802" xfId="4041"/>
    <cellStyle name="선택영역의 가운데로" xfId="4042"/>
    <cellStyle name="설계서" xfId="4043"/>
    <cellStyle name="설계서-내용" xfId="4044"/>
    <cellStyle name="설계서-내용-소수점" xfId="4045"/>
    <cellStyle name="설계서-내용-우" xfId="4046"/>
    <cellStyle name="설계서-내용-좌" xfId="4047"/>
    <cellStyle name="설계서-소제목" xfId="4048"/>
    <cellStyle name="설계서-타이틀" xfId="4049"/>
    <cellStyle name="설계서-항목" xfId="4050"/>
    <cellStyle name="설명 텍스트 2" xfId="4051"/>
    <cellStyle name="설명 텍스트 3" xfId="4052"/>
    <cellStyle name="설명 텍스트 4" xfId="4053"/>
    <cellStyle name="설명 텍스트 5" xfId="4054"/>
    <cellStyle name="설명 텍스트 6" xfId="4055"/>
    <cellStyle name="셀 확인 2" xfId="4056"/>
    <cellStyle name="셀 확인 3" xfId="4057"/>
    <cellStyle name="셀 확인 4" xfId="4058"/>
    <cellStyle name="셀 확인 5" xfId="4059"/>
    <cellStyle name="셀 확인 6" xfId="4060"/>
    <cellStyle name="수당" xfId="4061"/>
    <cellStyle name="수당2" xfId="4062"/>
    <cellStyle name="수량" xfId="4063"/>
    <cellStyle name="수산" xfId="4064"/>
    <cellStyle name="숫자(R)" xfId="4065"/>
    <cellStyle name="숫자(R) 2" xfId="4066"/>
    <cellStyle name="숫자(R) 3" xfId="4067"/>
    <cellStyle name="숫자(R) 4" xfId="4068"/>
    <cellStyle name="숫자(R) 5" xfId="4069"/>
    <cellStyle name="숫자(R) 5 2" xfId="4070"/>
    <cellStyle name="숫자(R) 6" xfId="4071"/>
    <cellStyle name="숫자(R) 6 2" xfId="4072"/>
    <cellStyle name="숫자(R) 7" xfId="4073"/>
    <cellStyle name="숫자(R) 7 2" xfId="4074"/>
    <cellStyle name="숫자(R) 8" xfId="4075"/>
    <cellStyle name="숫자(R)_견적서-케이디파워" xfId="4076"/>
    <cellStyle name="쉼표 [0]" xfId="1" builtinId="6"/>
    <cellStyle name="쉼표 [0] 10" xfId="4077"/>
    <cellStyle name="쉼표 [0] 10 2" xfId="4078"/>
    <cellStyle name="쉼표 [0] 11" xfId="4079"/>
    <cellStyle name="쉼표 [0] 12" xfId="4080"/>
    <cellStyle name="쉼표 [0] 13" xfId="4081"/>
    <cellStyle name="쉼표 [0] 14" xfId="11"/>
    <cellStyle name="쉼표 [0] 2" xfId="7"/>
    <cellStyle name="쉼표 [0] 2 2" xfId="4083"/>
    <cellStyle name="쉼표 [0] 2 3" xfId="4084"/>
    <cellStyle name="쉼표 [0] 2 4" xfId="4085"/>
    <cellStyle name="쉼표 [0] 2 5" xfId="4086"/>
    <cellStyle name="쉼표 [0] 2 6" xfId="4082"/>
    <cellStyle name="쉼표 [0] 3" xfId="4087"/>
    <cellStyle name="쉼표 [0] 3 2" xfId="4088"/>
    <cellStyle name="쉼표 [0] 3 3" xfId="4089"/>
    <cellStyle name="쉼표 [0] 3 4" xfId="4090"/>
    <cellStyle name="쉼표 [0] 4" xfId="4091"/>
    <cellStyle name="쉼표 [0] 5" xfId="4092"/>
    <cellStyle name="쉼표 [0] 6" xfId="4093"/>
    <cellStyle name="쉼표 [0] 7" xfId="4094"/>
    <cellStyle name="쉼표 [0] 8" xfId="4095"/>
    <cellStyle name="쉼표 [0] 9" xfId="4096"/>
    <cellStyle name="쉼표 [0]_강당-전기" xfId="3"/>
    <cellStyle name="쉼표 [0]_금계초-전기" xfId="5"/>
    <cellStyle name="쉼표 [0]_대구대덕초A동" xfId="6"/>
    <cellStyle name="스타일 1" xfId="4097"/>
    <cellStyle name="스타일 10" xfId="4098"/>
    <cellStyle name="스타일 11" xfId="4099"/>
    <cellStyle name="스타일 12" xfId="4100"/>
    <cellStyle name="스타일 13" xfId="4101"/>
    <cellStyle name="스타일 14" xfId="4102"/>
    <cellStyle name="스타일 15" xfId="4103"/>
    <cellStyle name="스타일 16" xfId="4104"/>
    <cellStyle name="스타일 17" xfId="4105"/>
    <cellStyle name="스타일 18" xfId="4106"/>
    <cellStyle name="스타일 19" xfId="4107"/>
    <cellStyle name="스타일 2" xfId="4108"/>
    <cellStyle name="스타일 20" xfId="4109"/>
    <cellStyle name="스타일 21" xfId="4110"/>
    <cellStyle name="스타일 22" xfId="4111"/>
    <cellStyle name="스타일 23" xfId="4112"/>
    <cellStyle name="스타일 24" xfId="4113"/>
    <cellStyle name="스타일 25" xfId="4114"/>
    <cellStyle name="스타일 26" xfId="4115"/>
    <cellStyle name="스타일 27" xfId="4116"/>
    <cellStyle name="스타일 28" xfId="4117"/>
    <cellStyle name="스타일 29" xfId="4118"/>
    <cellStyle name="스타일 3" xfId="4119"/>
    <cellStyle name="스타일 3 2" xfId="4120"/>
    <cellStyle name="스타일 4" xfId="4121"/>
    <cellStyle name="스타일 5" xfId="4122"/>
    <cellStyle name="스타일 5 2" xfId="4123"/>
    <cellStyle name="스타일 6" xfId="4124"/>
    <cellStyle name="스타일 6 2" xfId="4125"/>
    <cellStyle name="스타일 7" xfId="4126"/>
    <cellStyle name="스타일 7 2" xfId="4127"/>
    <cellStyle name="스타일 8" xfId="4128"/>
    <cellStyle name="스타일 9" xfId="4129"/>
    <cellStyle name="안건회계법인" xfId="4130"/>
    <cellStyle name="연결된 셀 2" xfId="4131"/>
    <cellStyle name="연결된 셀 3" xfId="4132"/>
    <cellStyle name="연결된 셀 4" xfId="4133"/>
    <cellStyle name="연결된 셀 5" xfId="4134"/>
    <cellStyle name="연결된 셀 6" xfId="4135"/>
    <cellStyle name="열어 본 하이퍼링크" xfId="9" builtinId="9" hidden="1"/>
    <cellStyle name="영호" xfId="4136"/>
    <cellStyle name="요약 2" xfId="4137"/>
    <cellStyle name="요약 3" xfId="4138"/>
    <cellStyle name="요약 4" xfId="4139"/>
    <cellStyle name="요약 5" xfId="4140"/>
    <cellStyle name="요약 6" xfId="4141"/>
    <cellStyle name="원" xfId="4142"/>
    <cellStyle name="원_(평야~1" xfId="4143"/>
    <cellStyle name="원_0008금감원통합감독검사정보시스템" xfId="4144"/>
    <cellStyle name="원_0009김포공항LED교체공사(광일)" xfId="4145"/>
    <cellStyle name="원_0009김포공항LED교체공사(광일)_강원지역본부(2006년_060109)" xfId="4146"/>
    <cellStyle name="원_0009김포공항LED교체공사(광일)_경남지역본부-" xfId="4147"/>
    <cellStyle name="원_0009김포공항LED교체공사(광일)_경북지역본부-" xfId="4148"/>
    <cellStyle name="원_0009김포공항LED교체공사(광일)_중부지역본부-" xfId="4149"/>
    <cellStyle name="원_0009김포공항LED교체공사(광일)_충청지역본부-" xfId="4150"/>
    <cellStyle name="원_0009김포공항LED교체공사(광일)_통행료면탈방지시스템(최종)" xfId="4151"/>
    <cellStyle name="원_0009김포공항LED교체공사(광일)_호남지역본부-" xfId="4152"/>
    <cellStyle name="원_0011KIST소각설비제작설치" xfId="4169"/>
    <cellStyle name="원_0011KIST소각설비제작설치_강원지역본부(2006년_060109)" xfId="4170"/>
    <cellStyle name="원_0011KIST소각설비제작설치_경남지역본부-" xfId="4171"/>
    <cellStyle name="원_0011KIST소각설비제작설치_경북지역본부-" xfId="4172"/>
    <cellStyle name="원_0011KIST소각설비제작설치_중부지역본부-" xfId="4173"/>
    <cellStyle name="원_0011KIST소각설비제작설치_충청지역본부-" xfId="4174"/>
    <cellStyle name="원_0011KIST소각설비제작설치_통행료면탈방지시스템(최종)" xfId="4175"/>
    <cellStyle name="원_0011KIST소각설비제작설치_호남지역본부-" xfId="4176"/>
    <cellStyle name="원_0011긴급전화기정산(99년형광일)" xfId="4153"/>
    <cellStyle name="원_0011긴급전화기정산(99년형광일)_강원지역본부(2006년_060109)" xfId="4154"/>
    <cellStyle name="원_0011긴급전화기정산(99년형광일)_경남지역본부-" xfId="4155"/>
    <cellStyle name="원_0011긴급전화기정산(99년형광일)_경북지역본부-" xfId="4156"/>
    <cellStyle name="원_0011긴급전화기정산(99년형광일)_중부지역본부-" xfId="4157"/>
    <cellStyle name="원_0011긴급전화기정산(99년형광일)_충청지역본부-" xfId="4158"/>
    <cellStyle name="원_0011긴급전화기정산(99년형광일)_통행료면탈방지시스템(최종)" xfId="4159"/>
    <cellStyle name="원_0011긴급전화기정산(99년형광일)_호남지역본부-" xfId="4160"/>
    <cellStyle name="원_0011부산종합경기장전광판" xfId="4161"/>
    <cellStyle name="원_0011부산종합경기장전광판_강원지역본부(2006년_060109)" xfId="4162"/>
    <cellStyle name="원_0011부산종합경기장전광판_경남지역본부-" xfId="4163"/>
    <cellStyle name="원_0011부산종합경기장전광판_경북지역본부-" xfId="4164"/>
    <cellStyle name="원_0011부산종합경기장전광판_중부지역본부-" xfId="4165"/>
    <cellStyle name="원_0011부산종합경기장전광판_충청지역본부-" xfId="4166"/>
    <cellStyle name="원_0011부산종합경기장전광판_통행료면탈방지시스템(최종)" xfId="4167"/>
    <cellStyle name="원_0011부산종합경기장전광판_호남지역본부-" xfId="4168"/>
    <cellStyle name="원_0012문화유적지표석제작설치" xfId="4177"/>
    <cellStyle name="원_0012문화유적지표석제작설치_강원지역본부(2006년_060109)" xfId="4178"/>
    <cellStyle name="원_0012문화유적지표석제작설치_경남지역본부-" xfId="4179"/>
    <cellStyle name="원_0012문화유적지표석제작설치_경북지역본부-" xfId="4180"/>
    <cellStyle name="원_0012문화유적지표석제작설치_중부지역본부-" xfId="4181"/>
    <cellStyle name="원_0012문화유적지표석제작설치_충청지역본부-" xfId="4182"/>
    <cellStyle name="원_0012문화유적지표석제작설치_통행료면탈방지시스템(최종)" xfId="4183"/>
    <cellStyle name="원_0012문화유적지표석제작설치_호남지역본부-" xfId="4184"/>
    <cellStyle name="원_0102국제조명신공항분수조명" xfId="4185"/>
    <cellStyle name="원_0102국제조명신공항분수조명_강원지역본부(2006년_060109)" xfId="4186"/>
    <cellStyle name="원_0102국제조명신공항분수조명_경남지역본부-" xfId="4187"/>
    <cellStyle name="원_0102국제조명신공항분수조명_경북지역본부-" xfId="4188"/>
    <cellStyle name="원_0102국제조명신공항분수조명_중부지역본부-" xfId="4189"/>
    <cellStyle name="원_0102국제조명신공항분수조명_충청지역본부-" xfId="4190"/>
    <cellStyle name="원_0102국제조명신공항분수조명_통행료면탈방지시스템(최종)" xfId="4191"/>
    <cellStyle name="원_0102국제조명신공항분수조명_호남지역본부-" xfId="4192"/>
    <cellStyle name="원_0103회전식현수막게시대제작설치" xfId="4193"/>
    <cellStyle name="원_0104포항시침출수처리시스템" xfId="4194"/>
    <cellStyle name="원_0105담배자판기개조원가" xfId="4195"/>
    <cellStyle name="원_0105담배자판기개조원가_강원지역본부(2006년_060109)" xfId="4196"/>
    <cellStyle name="원_0105담배자판기개조원가_경남지역본부-" xfId="4197"/>
    <cellStyle name="원_0105담배자판기개조원가_경북지역본부-" xfId="4198"/>
    <cellStyle name="원_0105담배자판기개조원가_중부지역본부-" xfId="4199"/>
    <cellStyle name="원_0105담배자판기개조원가_충청지역본부-" xfId="4200"/>
    <cellStyle name="원_0105담배자판기개조원가_통행료면탈방지시스템(최종)" xfId="4201"/>
    <cellStyle name="원_0105담배자판기개조원가_호남지역본부-" xfId="4202"/>
    <cellStyle name="원_0106LG인버터냉난방기제작-1" xfId="4203"/>
    <cellStyle name="원_0106LG인버터냉난방기제작-1_강원지역본부(2006년_060109)" xfId="4204"/>
    <cellStyle name="원_0106LG인버터냉난방기제작-1_경남지역본부-" xfId="4205"/>
    <cellStyle name="원_0106LG인버터냉난방기제작-1_경북지역본부-" xfId="4206"/>
    <cellStyle name="원_0106LG인버터냉난방기제작-1_중부지역본부-" xfId="4207"/>
    <cellStyle name="원_0106LG인버터냉난방기제작-1_충청지역본부-" xfId="4208"/>
    <cellStyle name="원_0106LG인버터냉난방기제작-1_통행료면탈방지시스템(최종)" xfId="4209"/>
    <cellStyle name="원_0106LG인버터냉난방기제작-1_호남지역본부-" xfId="4210"/>
    <cellStyle name="원_0107광전송장비구매설치" xfId="4211"/>
    <cellStyle name="원_0107광전송장비구매설치_강원지역본부(2006년_060109)" xfId="4212"/>
    <cellStyle name="원_0107광전송장비구매설치_경남지역본부-" xfId="4213"/>
    <cellStyle name="원_0107광전송장비구매설치_경북지역본부-" xfId="4214"/>
    <cellStyle name="원_0107광전송장비구매설치_중부지역본부-" xfId="4215"/>
    <cellStyle name="원_0107광전송장비구매설치_충청지역본부-" xfId="4216"/>
    <cellStyle name="원_0107광전송장비구매설치_통행료면탈방지시스템(최종)" xfId="4217"/>
    <cellStyle name="원_0107광전송장비구매설치_호남지역본부-" xfId="4218"/>
    <cellStyle name="원_0107도공IBS설비SW부문(참조)" xfId="4219"/>
    <cellStyle name="원_0107도공IBS설비SW부문(참조)_강원지역본부(2006년_060109)" xfId="4220"/>
    <cellStyle name="원_0107도공IBS설비SW부문(참조)_경남지역본부-" xfId="4221"/>
    <cellStyle name="원_0107도공IBS설비SW부문(참조)_경북지역본부-" xfId="4222"/>
    <cellStyle name="원_0107도공IBS설비SW부문(참조)_중부지역본부-" xfId="4223"/>
    <cellStyle name="원_0107도공IBS설비SW부문(참조)_충청지역본부-" xfId="4224"/>
    <cellStyle name="원_0107도공IBS설비SW부문(참조)_통행료면탈방지시스템(최종)" xfId="4225"/>
    <cellStyle name="원_0107도공IBS설비SW부문(참조)_호남지역본부-" xfId="4226"/>
    <cellStyle name="원_0107문화재복원용목재-8월6일" xfId="4227"/>
    <cellStyle name="원_0107문화재복원용목재-8월6일_강원지역본부(2006년_060109)" xfId="4228"/>
    <cellStyle name="원_0107문화재복원용목재-8월6일_경남지역본부-" xfId="4229"/>
    <cellStyle name="원_0107문화재복원용목재-8월6일_경북지역본부-" xfId="4230"/>
    <cellStyle name="원_0107문화재복원용목재-8월6일_중부지역본부-" xfId="4231"/>
    <cellStyle name="원_0107문화재복원용목재-8월6일_충청지역본부-" xfId="4232"/>
    <cellStyle name="원_0107문화재복원용목재-8월6일_통행료면탈방지시스템(최종)" xfId="4233"/>
    <cellStyle name="원_0107문화재복원용목재-8월6일_호남지역본부-" xfId="4234"/>
    <cellStyle name="원_0107포천영중수배전반(제조,설치)" xfId="4235"/>
    <cellStyle name="원_0107포천영중수배전반(제조,설치)_강원지역본부(2006년_060109)" xfId="4236"/>
    <cellStyle name="원_0107포천영중수배전반(제조,설치)_경남지역본부-" xfId="4237"/>
    <cellStyle name="원_0107포천영중수배전반(제조,설치)_경북지역본부-" xfId="4238"/>
    <cellStyle name="원_0107포천영중수배전반(제조,설치)_중부지역본부-" xfId="4239"/>
    <cellStyle name="원_0107포천영중수배전반(제조,설치)_충청지역본부-" xfId="4240"/>
    <cellStyle name="원_0107포천영중수배전반(제조,설치)_통행료면탈방지시스템(최종)" xfId="4241"/>
    <cellStyle name="원_0107포천영중수배전반(제조,설치)_호남지역본부-" xfId="4242"/>
    <cellStyle name="원_0108농기반미곡건조기제작설치" xfId="4243"/>
    <cellStyle name="원_0108담배인삼공사영업춘추복" xfId="4244"/>
    <cellStyle name="원_0108한국전기교통-LED교통신호등((원본))" xfId="4245"/>
    <cellStyle name="원_0108한국전기교통-LED교통신호등((원본))_강원지역본부(2006년_060109)" xfId="4246"/>
    <cellStyle name="원_0108한국전기교통-LED교통신호등((원본))_경남지역본부-" xfId="4247"/>
    <cellStyle name="원_0108한국전기교통-LED교통신호등((원본))_경북지역본부-" xfId="4248"/>
    <cellStyle name="원_0108한국전기교통-LED교통신호등((원본))_중부지역본부-" xfId="4249"/>
    <cellStyle name="원_0108한국전기교통-LED교통신호등((원본))_충청지역본부-" xfId="4250"/>
    <cellStyle name="원_0108한국전기교통-LED교통신호등((원본))_통행료면탈방지시스템(최종)" xfId="4251"/>
    <cellStyle name="원_0108한국전기교통-LED교통신호등((원본))_호남지역본부-" xfId="4252"/>
    <cellStyle name="원_0111해양수산부등명기제작" xfId="4253"/>
    <cellStyle name="원_0111해양수산부등명기제작_강원지역본부(2006년_060109)" xfId="4254"/>
    <cellStyle name="원_0111해양수산부등명기제작_경남지역본부-" xfId="4255"/>
    <cellStyle name="원_0111해양수산부등명기제작_경북지역본부-" xfId="4256"/>
    <cellStyle name="원_0111해양수산부등명기제작_중부지역본부-" xfId="4257"/>
    <cellStyle name="원_0111해양수산부등명기제작_충청지역본부-" xfId="4258"/>
    <cellStyle name="원_0111해양수산부등명기제작_통행료면탈방지시스템(최종)" xfId="4259"/>
    <cellStyle name="원_0111해양수산부등명기제작_호남지역본부-" xfId="4260"/>
    <cellStyle name="원_0111핸디소프트-전자표준문서시스템" xfId="4261"/>
    <cellStyle name="원_0112금감원사무자동화시스템" xfId="4262"/>
    <cellStyle name="원_0112금감원사무자동화시스템_강원지역본부(2006년_060109)" xfId="4263"/>
    <cellStyle name="원_0112금감원사무자동화시스템_경남지역본부-" xfId="4264"/>
    <cellStyle name="원_0112금감원사무자동화시스템_경북지역본부-" xfId="4265"/>
    <cellStyle name="원_0112금감원사무자동화시스템_중부지역본부-" xfId="4266"/>
    <cellStyle name="원_0112금감원사무자동화시스템_충청지역본부-" xfId="4267"/>
    <cellStyle name="원_0112금감원사무자동화시스템_통행료면탈방지시스템(최종)" xfId="4268"/>
    <cellStyle name="원_0112금감원사무자동화시스템_호남지역본부-" xfId="4269"/>
    <cellStyle name="원_0112수도권매립지SW원가" xfId="4270"/>
    <cellStyle name="원_0112수도권매립지SW원가_강원지역본부(2006년_060109)" xfId="4271"/>
    <cellStyle name="원_0112수도권매립지SW원가_경남지역본부-" xfId="4272"/>
    <cellStyle name="원_0112수도권매립지SW원가_경북지역본부-" xfId="4273"/>
    <cellStyle name="원_0112수도권매립지SW원가_중부지역본부-" xfId="4274"/>
    <cellStyle name="원_0112수도권매립지SW원가_충청지역본부-" xfId="4275"/>
    <cellStyle name="원_0112수도권매립지SW원가_통행료면탈방지시스템(최종)" xfId="4276"/>
    <cellStyle name="원_0112수도권매립지SW원가_호남지역본부-" xfId="4277"/>
    <cellStyle name="원_0112중고원-HRD종합정보망구축(完)" xfId="4278"/>
    <cellStyle name="원_0201종합예술회관의자제작설치" xfId="4279"/>
    <cellStyle name="원_0201종합예술회관의자제작설치_1. 경기35차로하이패스" xfId="4280"/>
    <cellStyle name="원_0201종합예술회관의자제작설치-1" xfId="4281"/>
    <cellStyle name="원_0202마사회근무복" xfId="4282"/>
    <cellStyle name="원_0202마사회근무복_강원지역본부(2006년_060109)" xfId="4283"/>
    <cellStyle name="원_0202마사회근무복_경남지역본부-" xfId="4284"/>
    <cellStyle name="원_0202마사회근무복_경북지역본부-" xfId="4285"/>
    <cellStyle name="원_0202마사회근무복_중부지역본부-" xfId="4286"/>
    <cellStyle name="원_0202마사회근무복_충청지역본부-" xfId="4287"/>
    <cellStyle name="원_0202마사회근무복_통행료면탈방지시스템(최종)" xfId="4288"/>
    <cellStyle name="원_0202마사회근무복_호남지역본부-" xfId="4289"/>
    <cellStyle name="원_0202부경교재-승강칠판" xfId="4290"/>
    <cellStyle name="원_0202부경교재-승강칠판_강원지역본부(2006년_060109)" xfId="4291"/>
    <cellStyle name="원_0202부경교재-승강칠판_경남지역본부-" xfId="4292"/>
    <cellStyle name="원_0202부경교재-승강칠판_경북지역본부-" xfId="4293"/>
    <cellStyle name="원_0202부경교재-승강칠판_중부지역본부-" xfId="4294"/>
    <cellStyle name="원_0202부경교재-승강칠판_충청지역본부-" xfId="4295"/>
    <cellStyle name="원_0202부경교재-승강칠판_통행료면탈방지시스템(최종)" xfId="4296"/>
    <cellStyle name="원_0202부경교재-승강칠판_호남지역본부-" xfId="4297"/>
    <cellStyle name="원_0204한국석묘납골함-1규격" xfId="4298"/>
    <cellStyle name="원_0204한국석묘납골함-1규격_강원지역본부(2006년_060109)" xfId="4299"/>
    <cellStyle name="원_0204한국석묘납골함-1규격_경남지역본부-" xfId="4300"/>
    <cellStyle name="원_0204한국석묘납골함-1규격_경북지역본부-" xfId="4301"/>
    <cellStyle name="원_0204한국석묘납골함-1규격_중부지역본부-" xfId="4302"/>
    <cellStyle name="원_0204한국석묘납골함-1규격_충청지역본부-" xfId="4303"/>
    <cellStyle name="원_0204한국석묘납골함-1규격_통행료면탈방지시스템(최종)" xfId="4304"/>
    <cellStyle name="원_0204한국석묘납골함-1규격_호남지역본부-" xfId="4305"/>
    <cellStyle name="원_0205TTMS-긴급전화기&amp;전체총괄" xfId="4306"/>
    <cellStyle name="원_0206금감원금융정보교환망재구축" xfId="4307"/>
    <cellStyle name="원_0206정통부수납장표기기제작설치" xfId="4308"/>
    <cellStyle name="원_0207담배인삼공사-담요" xfId="4309"/>
    <cellStyle name="원_0208레비텍-다층여과기설계변경" xfId="4310"/>
    <cellStyle name="원_0209이산화염소발생기-설치(50K)" xfId="4311"/>
    <cellStyle name="원_0210현대정보기술-TD이중계" xfId="4312"/>
    <cellStyle name="원_0211조달청-#1대북지원사업정산(1월7일)" xfId="4313"/>
    <cellStyle name="원_0212금감원-법규정보시스템(完)" xfId="4314"/>
    <cellStyle name="원_0301교통방송-CCTV유지보수" xfId="4315"/>
    <cellStyle name="원_0302인천경찰청-무인단속기위탁관리" xfId="4316"/>
    <cellStyle name="원_0302조달청-대북지원2차(안성연)" xfId="4317"/>
    <cellStyle name="원_0302조달청-대북지원2차(최수현)" xfId="4318"/>
    <cellStyle name="원_0302표준문서-쌍용정보통신(신)" xfId="4319"/>
    <cellStyle name="원_0304소프트파워-정부표준전자문서시스템" xfId="4320"/>
    <cellStyle name="원_0304소프트파워-정부표준전자문서시스템(完)" xfId="4321"/>
    <cellStyle name="원_0304철도청-주변환장치-1" xfId="4322"/>
    <cellStyle name="원_0305금감원-금융통계정보시스템구축(完)" xfId="4323"/>
    <cellStyle name="원_0305제낭조합-면범포지" xfId="4324"/>
    <cellStyle name="원_0306제낭공업협동조합-면범포지원단(경비까지)" xfId="4325"/>
    <cellStyle name="원_0307경찰청-무인교통단속표준SW개발용역(完)" xfId="4326"/>
    <cellStyle name="원_0308조달청-#8대북지원사업정산" xfId="4327"/>
    <cellStyle name="원_0309두합크린텍-설치원가" xfId="4328"/>
    <cellStyle name="원_0309조달청-#9대북지원사업정산" xfId="4329"/>
    <cellStyle name="원_0310여주상수도-탈수기(유천ENG)" xfId="4330"/>
    <cellStyle name="원_0311대기해양작업시간" xfId="4331"/>
    <cellStyle name="원_0311대기해양중형등명기" xfId="4332"/>
    <cellStyle name="원_0312국민체육진흥공단-전기부문" xfId="4333"/>
    <cellStyle name="원_0312대기해양-중형등명기제작설치" xfId="4334"/>
    <cellStyle name="원_0312라이준-칼라아스콘4규격" xfId="4335"/>
    <cellStyle name="원_0401집진기프로그램SW개발비산정" xfId="4336"/>
    <cellStyle name="원_13. 관리동" xfId="4337"/>
    <cellStyle name="원_2001-06조달청신성-한냉지형" xfId="4338"/>
    <cellStyle name="원_2002-03경찰대학-졸업식" xfId="4339"/>
    <cellStyle name="원_2002-03경찰청-경찰표지장" xfId="4340"/>
    <cellStyle name="원_2002-03반디-가로등(열주형)" xfId="4341"/>
    <cellStyle name="원_2002-03신화전자-감지기" xfId="4342"/>
    <cellStyle name="원_2002-04강원랜드-슬러트머신" xfId="4343"/>
    <cellStyle name="원_2002-04메가컴-외주무대" xfId="4344"/>
    <cellStyle name="원_2002-04엘지애드-무대" xfId="4345"/>
    <cellStyle name="원_2002-05강원랜드-슬러트머신(넥스터)" xfId="4346"/>
    <cellStyle name="원_2002-05경기경찰청-냉온수기공사" xfId="4347"/>
    <cellStyle name="원_2002-05대통령비서실-카페트" xfId="4348"/>
    <cellStyle name="원_2002결과표" xfId="4349"/>
    <cellStyle name="원_2002결과표_강원지역본부(2006년_060109)" xfId="4350"/>
    <cellStyle name="원_2002결과표_경남지역본부-" xfId="4351"/>
    <cellStyle name="원_2002결과표_경북지역본부-" xfId="4352"/>
    <cellStyle name="원_2002결과표_중부지역본부-" xfId="4353"/>
    <cellStyle name="원_2002결과표_충청지역본부-" xfId="4354"/>
    <cellStyle name="원_2002결과표_통행료면탈방지시스템(최종)" xfId="4355"/>
    <cellStyle name="원_2002결과표_호남지역본부-" xfId="4356"/>
    <cellStyle name="원_2002결과표1" xfId="4357"/>
    <cellStyle name="원_2003-01정일사-표창5종" xfId="4358"/>
    <cellStyle name="원_Book1" xfId="4451"/>
    <cellStyle name="원_Pilot플랜트-계변경" xfId="4452"/>
    <cellStyle name="원_Pilot플랜트이전설치-변경최종" xfId="4453"/>
    <cellStyle name="원_SW(케이비)" xfId="4454"/>
    <cellStyle name="원_간지,목차,페이지,표지" xfId="4359"/>
    <cellStyle name="원_강원지역본부(2006년_060109)" xfId="4360"/>
    <cellStyle name="원_견적서-케이디파워" xfId="4361"/>
    <cellStyle name="원_경남지역본부-" xfId="4362"/>
    <cellStyle name="원_경북지역본부-" xfId="4363"/>
    <cellStyle name="원_경찰청-근무,기동복" xfId="4364"/>
    <cellStyle name="원_공사일반관리비양식" xfId="4365"/>
    <cellStyle name="원_관리동sw" xfId="4366"/>
    <cellStyle name="원_기초공사" xfId="4367"/>
    <cellStyle name="원_내역서(50kW)-속초시청" xfId="4368"/>
    <cellStyle name="원_내역서(속초태양광)" xfId="4369"/>
    <cellStyle name="원_네인텍정보기술-회로카드(수현)" xfId="4370"/>
    <cellStyle name="원_단가대비표" xfId="4371"/>
    <cellStyle name="원_단가비교표-구조물" xfId="4372"/>
    <cellStyle name="원_대기해양노무비" xfId="4373"/>
    <cellStyle name="원_대북자재8월분" xfId="4374"/>
    <cellStyle name="원_대북자재8월분-1" xfId="4375"/>
    <cellStyle name="원_동산용사촌수현(원본)" xfId="4376"/>
    <cellStyle name="원_동산용사촌수현(원본)_강원지역본부(2006년_060109)" xfId="4377"/>
    <cellStyle name="원_동산용사촌수현(원본)_경남지역본부-" xfId="4378"/>
    <cellStyle name="원_동산용사촌수현(원본)_경북지역본부-" xfId="4379"/>
    <cellStyle name="원_동산용사촌수현(원본)_중부지역본부-" xfId="4380"/>
    <cellStyle name="원_동산용사촌수현(원본)_충청지역본부-" xfId="4381"/>
    <cellStyle name="원_동산용사촌수현(원본)_통행료면탈방지시스템(최종)" xfId="4382"/>
    <cellStyle name="원_동산용사촌수현(원본)_호남지역본부-" xfId="4383"/>
    <cellStyle name="원_목차" xfId="4384"/>
    <cellStyle name="원_백제군사전시1" xfId="4385"/>
    <cellStyle name="원_수량산출근거" xfId="4386"/>
    <cellStyle name="원_수량산출서" xfId="4387"/>
    <cellStyle name="원_수량산출조서" xfId="4388"/>
    <cellStyle name="원_수초제거기(대양기계)" xfId="4389"/>
    <cellStyle name="원_수초제거기(대양기계)_강원지역본부(2006년_060109)" xfId="4390"/>
    <cellStyle name="원_수초제거기(대양기계)_경남지역본부-" xfId="4391"/>
    <cellStyle name="원_수초제거기(대양기계)_경북지역본부-" xfId="4392"/>
    <cellStyle name="원_수초제거기(대양기계)_중부지역본부-" xfId="4393"/>
    <cellStyle name="원_수초제거기(대양기계)_충청지역본부-" xfId="4394"/>
    <cellStyle name="원_수초제거기(대양기계)_통행료면탈방지시스템(최종)" xfId="4395"/>
    <cellStyle name="원_수초제거기(대양기계)_호남지역본부-" xfId="4396"/>
    <cellStyle name="원_시설용역" xfId="4397"/>
    <cellStyle name="원_암전정밀실체현미경(수현)" xfId="4398"/>
    <cellStyle name="원_오리엔탈" xfId="4399"/>
    <cellStyle name="원_운대공문" xfId="4400"/>
    <cellStyle name="원_원본 - 한국전기교통-개선형신호등 4종" xfId="4401"/>
    <cellStyle name="원_원본 - 한국전기교통-개선형신호등 4종_강원지역본부(2006년_060109)" xfId="4402"/>
    <cellStyle name="원_원본 - 한국전기교통-개선형신호등 4종_경남지역본부-" xfId="4403"/>
    <cellStyle name="원_원본 - 한국전기교통-개선형신호등 4종_경북지역본부-" xfId="4404"/>
    <cellStyle name="원_원본 - 한국전기교통-개선형신호등 4종_중부지역본부-" xfId="4405"/>
    <cellStyle name="원_원본 - 한국전기교통-개선형신호등 4종_충청지역본부-" xfId="4406"/>
    <cellStyle name="원_원본 - 한국전기교통-개선형신호등 4종_통행료면탈방지시스템(최종)" xfId="4407"/>
    <cellStyle name="원_원본 - 한국전기교통-개선형신호등 4종_호남지역본부-" xfId="4408"/>
    <cellStyle name="원_일위대가" xfId="4409"/>
    <cellStyle name="원_제경비율모음" xfId="4410"/>
    <cellStyle name="원_제조원가" xfId="4411"/>
    <cellStyle name="원_조달청-B판사천강교제작(최종본)" xfId="4420"/>
    <cellStyle name="원_조달청-대북지원3차(최수현)" xfId="4412"/>
    <cellStyle name="원_조달청-대북지원4차(최수현)" xfId="4413"/>
    <cellStyle name="원_조달청-대북지원5차(최수현)" xfId="4414"/>
    <cellStyle name="원_조달청-대북지원6차(번호)" xfId="4415"/>
    <cellStyle name="원_조달청-대북지원6차(최수현)" xfId="4416"/>
    <cellStyle name="원_조달청-대북지원7차(최수현)" xfId="4417"/>
    <cellStyle name="원_조달청-대북지원8차(최수현)" xfId="4418"/>
    <cellStyle name="원_조달청-대북지원9차(최수현)" xfId="4419"/>
    <cellStyle name="원_중부지역본부-" xfId="4421"/>
    <cellStyle name="원_중앙선관위(투표,개표)" xfId="4422"/>
    <cellStyle name="원_중앙선관위(투표,개표)_강원지역본부(2006년_060109)" xfId="4423"/>
    <cellStyle name="원_중앙선관위(투표,개표)_경남지역본부-" xfId="4424"/>
    <cellStyle name="원_중앙선관위(투표,개표)_경북지역본부-" xfId="4425"/>
    <cellStyle name="원_중앙선관위(투표,개표)_중부지역본부-" xfId="4426"/>
    <cellStyle name="원_중앙선관위(투표,개표)_충청지역본부-" xfId="4427"/>
    <cellStyle name="원_중앙선관위(투표,개표)_통행료면탈방지시스템(최종)" xfId="4428"/>
    <cellStyle name="원_중앙선관위(투표,개표)_호남지역본부-" xfId="4429"/>
    <cellStyle name="원_중앙선관위(투표,개표)-사본" xfId="4430"/>
    <cellStyle name="원_철공가공조립" xfId="4431"/>
    <cellStyle name="원_최종내역(50kW)-관급자재" xfId="4432"/>
    <cellStyle name="원_최종내역(50kW)-속초시청사1" xfId="4433"/>
    <cellStyle name="원_최종-한국전기교통-개선형신호등 4종(공수조정)" xfId="4434"/>
    <cellStyle name="원_최종-한국전기교통-개선형신호등 4종(공수조정)_강원지역본부(2006년_060109)" xfId="4435"/>
    <cellStyle name="원_최종-한국전기교통-개선형신호등 4종(공수조정)_경남지역본부-" xfId="4436"/>
    <cellStyle name="원_최종-한국전기교통-개선형신호등 4종(공수조정)_경북지역본부-" xfId="4437"/>
    <cellStyle name="원_최종-한국전기교통-개선형신호등 4종(공수조정)_중부지역본부-" xfId="4438"/>
    <cellStyle name="원_최종-한국전기교통-개선형신호등 4종(공수조정)_충청지역본부-" xfId="4439"/>
    <cellStyle name="원_최종-한국전기교통-개선형신호등 4종(공수조정)_통행료면탈방지시스템(최종)" xfId="4440"/>
    <cellStyle name="원_최종-한국전기교통-개선형신호등 4종(공수조정)_호남지역본부-" xfId="4441"/>
    <cellStyle name="원_충청지역본부-" xfId="4442"/>
    <cellStyle name="원_코솔라-제조원가" xfId="4443"/>
    <cellStyle name="원_태양광내역서(최종1)" xfId="4444"/>
    <cellStyle name="원_토지공사-간접비" xfId="4445"/>
    <cellStyle name="원_통행료면탈방지시스템(최종)" xfId="4446"/>
    <cellStyle name="원_하천점용허가" xfId="4447"/>
    <cellStyle name="원_한국도로공사" xfId="4448"/>
    <cellStyle name="원_한전내역서-최종" xfId="4449"/>
    <cellStyle name="원_호남지역본부-" xfId="4450"/>
    <cellStyle name="유1" xfId="4455"/>
    <cellStyle name="유영" xfId="4456"/>
    <cellStyle name="일위대가" xfId="4457"/>
    <cellStyle name="입력 2" xfId="4458"/>
    <cellStyle name="입력 3" xfId="4459"/>
    <cellStyle name="입력 4" xfId="4460"/>
    <cellStyle name="입력 5" xfId="4461"/>
    <cellStyle name="입력 6" xfId="4462"/>
    <cellStyle name="자리수" xfId="4463"/>
    <cellStyle name="자리수 - 유형1" xfId="4464"/>
    <cellStyle name="자리수 2" xfId="4465"/>
    <cellStyle name="자리수 3" xfId="4466"/>
    <cellStyle name="자리수 4" xfId="4467"/>
    <cellStyle name="자리수 5" xfId="4468"/>
    <cellStyle name="자리수 5 2" xfId="4469"/>
    <cellStyle name="자리수 6" xfId="4470"/>
    <cellStyle name="자리수 6 2" xfId="4471"/>
    <cellStyle name="자리수 7" xfId="4472"/>
    <cellStyle name="자리수 7 2" xfId="4473"/>
    <cellStyle name="자리수 8" xfId="4474"/>
    <cellStyle name="자리수_견적서-케이디파워" xfId="4475"/>
    <cellStyle name="자리수0" xfId="4476"/>
    <cellStyle name="자리수0 2" xfId="4477"/>
    <cellStyle name="자리수0 3" xfId="4478"/>
    <cellStyle name="자리수0 4" xfId="4479"/>
    <cellStyle name="자리수0 5" xfId="4480"/>
    <cellStyle name="자리수0 5 2" xfId="4481"/>
    <cellStyle name="자리수0 6" xfId="4482"/>
    <cellStyle name="자리수0 6 2" xfId="4483"/>
    <cellStyle name="자리수0 7" xfId="4484"/>
    <cellStyle name="자리수0 7 2" xfId="4485"/>
    <cellStyle name="자리수0 8" xfId="4486"/>
    <cellStyle name="자리수0_견적서-케이디파워" xfId="4487"/>
    <cellStyle name="점선" xfId="4488"/>
    <cellStyle name="정렬" xfId="4489"/>
    <cellStyle name="정렬범위" xfId="4490"/>
    <cellStyle name="제목 1 2" xfId="4491"/>
    <cellStyle name="제목 1 3" xfId="4492"/>
    <cellStyle name="제목 1 4" xfId="4493"/>
    <cellStyle name="제목 1 5" xfId="4494"/>
    <cellStyle name="제목 1 6" xfId="4495"/>
    <cellStyle name="제목 10" xfId="4496"/>
    <cellStyle name="제목 11" xfId="4497"/>
    <cellStyle name="제목 12" xfId="4498"/>
    <cellStyle name="제목 13" xfId="4499"/>
    <cellStyle name="제목 2 2" xfId="4500"/>
    <cellStyle name="제목 2 3" xfId="4501"/>
    <cellStyle name="제목 2 4" xfId="4502"/>
    <cellStyle name="제목 2 5" xfId="4503"/>
    <cellStyle name="제목 2 6" xfId="4504"/>
    <cellStyle name="제목 3 2" xfId="4505"/>
    <cellStyle name="제목 3 3" xfId="4506"/>
    <cellStyle name="제목 3 4" xfId="4507"/>
    <cellStyle name="제목 3 5" xfId="4508"/>
    <cellStyle name="제목 3 6" xfId="4509"/>
    <cellStyle name="제목 4 2" xfId="4510"/>
    <cellStyle name="제목 4 3" xfId="4511"/>
    <cellStyle name="제목 4 4" xfId="4512"/>
    <cellStyle name="제목 4 5" xfId="4513"/>
    <cellStyle name="제목 4 6" xfId="4514"/>
    <cellStyle name="제목 5 2" xfId="4515"/>
    <cellStyle name="제목 5 3" xfId="4516"/>
    <cellStyle name="제목 5 4" xfId="4517"/>
    <cellStyle name="제목 5 5" xfId="4518"/>
    <cellStyle name="제목 5 6" xfId="4519"/>
    <cellStyle name="제목 5 7" xfId="4520"/>
    <cellStyle name="제목 5 8" xfId="4521"/>
    <cellStyle name="제목 6 2" xfId="4522"/>
    <cellStyle name="제목 6 3" xfId="4523"/>
    <cellStyle name="제목 6 4" xfId="4524"/>
    <cellStyle name="제목 6 5" xfId="4525"/>
    <cellStyle name="제목 6 6" xfId="4526"/>
    <cellStyle name="제목 6 7" xfId="4527"/>
    <cellStyle name="제목 7 2" xfId="4528"/>
    <cellStyle name="제목 7 3" xfId="4529"/>
    <cellStyle name="제목 7 4" xfId="4530"/>
    <cellStyle name="제목 7 5" xfId="4531"/>
    <cellStyle name="제목 7 6" xfId="4532"/>
    <cellStyle name="제목 7 7" xfId="4533"/>
    <cellStyle name="제목 8" xfId="4534"/>
    <cellStyle name="제목 8 2" xfId="4535"/>
    <cellStyle name="제목 9" xfId="4536"/>
    <cellStyle name="제목 9 2" xfId="4537"/>
    <cellStyle name="제목[1 줄]" xfId="4538"/>
    <cellStyle name="제목[2줄 아래]" xfId="4539"/>
    <cellStyle name="제목[2줄 위]" xfId="4540"/>
    <cellStyle name="제목1" xfId="4541"/>
    <cellStyle name="좋음 2" xfId="4542"/>
    <cellStyle name="좋음 3" xfId="4543"/>
    <cellStyle name="좋음 4" xfId="4544"/>
    <cellStyle name="좋음 5" xfId="4545"/>
    <cellStyle name="좋음 6" xfId="4546"/>
    <cellStyle name="지정되지 않음" xfId="4547"/>
    <cellStyle name="지하철정렬" xfId="4548"/>
    <cellStyle name="출력 2" xfId="4549"/>
    <cellStyle name="출력 3" xfId="4550"/>
    <cellStyle name="출력 4" xfId="4551"/>
    <cellStyle name="출력 5" xfId="4552"/>
    <cellStyle name="출력 6" xfId="4553"/>
    <cellStyle name="콤" xfId="4554"/>
    <cellStyle name="콤냡?&lt;_x000f_$??: `1_1 " xfId="4555"/>
    <cellStyle name="콤마 [" xfId="4556"/>
    <cellStyle name="콤마 [#]" xfId="4557"/>
    <cellStyle name="콤마 []" xfId="4558"/>
    <cellStyle name="콤마 [0]" xfId="4559"/>
    <cellStyle name="콤마 [0] 2" xfId="4560"/>
    <cellStyle name="콤마 [0]_  종  합  " xfId="4561"/>
    <cellStyle name="콤마 [0]기기자재비" xfId="4562"/>
    <cellStyle name="콤마 [2]" xfId="4563"/>
    <cellStyle name="콤마 [2] 2" xfId="4564"/>
    <cellStyle name="콤마 [2] 2 2" xfId="4565"/>
    <cellStyle name="콤마 [2] 3" xfId="4566"/>
    <cellStyle name="콤마 [2] 3 2" xfId="4567"/>
    <cellStyle name="콤마 [2] 4" xfId="4568"/>
    <cellStyle name="콤마 [2] 4 2" xfId="4569"/>
    <cellStyle name="콤마 [2] 5" xfId="4570"/>
    <cellStyle name="콤마 [금액]" xfId="4571"/>
    <cellStyle name="콤마 [소수]" xfId="4572"/>
    <cellStyle name="콤마 [수량]" xfId="4573"/>
    <cellStyle name="콤마[ ]" xfId="4574"/>
    <cellStyle name="콤마[ ] 2" xfId="4575"/>
    <cellStyle name="콤마[ ] 3" xfId="4576"/>
    <cellStyle name="콤마[ ] 4" xfId="4577"/>
    <cellStyle name="콤마[*]" xfId="4578"/>
    <cellStyle name="콤마[*] 2" xfId="4579"/>
    <cellStyle name="콤마[.]" xfId="4580"/>
    <cellStyle name="콤마[.] 2" xfId="4581"/>
    <cellStyle name="콤마[.] 3" xfId="4582"/>
    <cellStyle name="콤마[.] 4" xfId="4583"/>
    <cellStyle name="콤마[0]" xfId="4584"/>
    <cellStyle name="콤마[0] 2" xfId="4585"/>
    <cellStyle name="콤마[0] 3" xfId="4586"/>
    <cellStyle name="콤마[0] 4" xfId="4587"/>
    <cellStyle name="콤마[0] 5" xfId="4588"/>
    <cellStyle name="콤마[0] 5 2" xfId="4589"/>
    <cellStyle name="콤마[0] 6" xfId="4590"/>
    <cellStyle name="콤마[0] 6 2" xfId="4591"/>
    <cellStyle name="콤마[0] 7" xfId="4592"/>
    <cellStyle name="콤마[0] 7 2" xfId="4593"/>
    <cellStyle name="콤마[0] 8" xfId="4594"/>
    <cellStyle name="콤마[0]_견적서-케이디파워" xfId="4595"/>
    <cellStyle name="콤마_  종  합  " xfId="4596"/>
    <cellStyle name="콤마宛 " xfId="4598"/>
    <cellStyle name="콤마宛  2" xfId="4599"/>
    <cellStyle name="콤마宛  3" xfId="4600"/>
    <cellStyle name="콤마宛  4" xfId="4601"/>
    <cellStyle name="콤마桓?琉?업종별 " xfId="4602"/>
    <cellStyle name="콤마桓?琉?업종별  2" xfId="4603"/>
    <cellStyle name="콤마桓?琉?업종별  3" xfId="4604"/>
    <cellStyle name="콤마桓?琉?업종별  4" xfId="4605"/>
    <cellStyle name="콤마쇔[0]_대총괄표 " xfId="4597"/>
    <cellStyle name="콤막 [0]_수출실적 _양식98" xfId="4606"/>
    <cellStyle name="통" xfId="4607"/>
    <cellStyle name="통화 [" xfId="4608"/>
    <cellStyle name="통화 [0] 2" xfId="4609"/>
    <cellStyle name="퍼센트" xfId="4610"/>
    <cellStyle name="퍼센트 2" xfId="4611"/>
    <cellStyle name="퍼센트 3" xfId="4612"/>
    <cellStyle name="퍼센트 4" xfId="4613"/>
    <cellStyle name="퍼센트 5" xfId="4614"/>
    <cellStyle name="퍼센트 5 2" xfId="4615"/>
    <cellStyle name="퍼센트 6" xfId="4616"/>
    <cellStyle name="퍼센트 6 2" xfId="4617"/>
    <cellStyle name="퍼센트 7" xfId="4618"/>
    <cellStyle name="퍼센트 7 2" xfId="4619"/>
    <cellStyle name="퍼센트 8" xfId="4620"/>
    <cellStyle name="퍼센트_견적서-케이디파워" xfId="4621"/>
    <cellStyle name="표" xfId="4622"/>
    <cellStyle name="表示済みのハイパーリンク" xfId="4623"/>
    <cellStyle name="표준" xfId="0" builtinId="0"/>
    <cellStyle name="표준 2" xfId="2"/>
    <cellStyle name="표준 2 2" xfId="4625"/>
    <cellStyle name="표준 2 3" xfId="4626"/>
    <cellStyle name="표준 2 4" xfId="4627"/>
    <cellStyle name="표준 2 5" xfId="4628"/>
    <cellStyle name="표준 2 6" xfId="5205"/>
    <cellStyle name="표준 2 7" xfId="4624"/>
    <cellStyle name="표준 3" xfId="4629"/>
    <cellStyle name="표준 3 2" xfId="4630"/>
    <cellStyle name="표준 3 3" xfId="4631"/>
    <cellStyle name="표준 3 4" xfId="4632"/>
    <cellStyle name="표준 4" xfId="4633"/>
    <cellStyle name="표준 5" xfId="10"/>
    <cellStyle name="표준 6" xfId="4634"/>
    <cellStyle name="標準_Akia(F）-8" xfId="4635"/>
    <cellStyle name="표준_강당-전기" xfId="4"/>
    <cellStyle name="표준1" xfId="4636"/>
    <cellStyle name="표준2" xfId="4637"/>
    <cellStyle name="표준2 2" xfId="4638"/>
    <cellStyle name="표준2 3" xfId="4639"/>
    <cellStyle name="표준2 4" xfId="4640"/>
    <cellStyle name="표준날짜" xfId="4641"/>
    <cellStyle name="표준숫자" xfId="4642"/>
    <cellStyle name="표쥰" xfId="4643"/>
    <cellStyle name="하이퍼링크" xfId="8" builtinId="8" hidden="1"/>
    <cellStyle name="합산" xfId="4644"/>
    <cellStyle name="합산 2" xfId="4645"/>
    <cellStyle name="합산 3" xfId="4646"/>
    <cellStyle name="합산 4" xfId="4647"/>
    <cellStyle name="합산 5" xfId="4648"/>
    <cellStyle name="합산 5 2" xfId="4649"/>
    <cellStyle name="합산 6" xfId="4650"/>
    <cellStyle name="합산 6 2" xfId="4651"/>
    <cellStyle name="합산 7" xfId="4652"/>
    <cellStyle name="합산 7 2" xfId="4653"/>
    <cellStyle name="합산 8" xfId="4654"/>
    <cellStyle name="합산_견적서-케이디파워" xfId="4655"/>
    <cellStyle name="垓" xfId="4656"/>
    <cellStyle name="해동양식" xfId="4657"/>
    <cellStyle name="화폐기호" xfId="4658"/>
    <cellStyle name="화폐기호 2" xfId="4659"/>
    <cellStyle name="화폐기호 3" xfId="4660"/>
    <cellStyle name="화폐기호 4" xfId="4661"/>
    <cellStyle name="화폐기호 5" xfId="4662"/>
    <cellStyle name="화폐기호 5 2" xfId="4663"/>
    <cellStyle name="화폐기호 6" xfId="4664"/>
    <cellStyle name="화폐기호 6 2" xfId="4665"/>
    <cellStyle name="화폐기호 7" xfId="4666"/>
    <cellStyle name="화폐기호 7 2" xfId="4667"/>
    <cellStyle name="화폐기호 8" xfId="4668"/>
    <cellStyle name="화폐기호_견적서-케이디파워" xfId="4669"/>
    <cellStyle name="화폐기호0" xfId="4670"/>
    <cellStyle name="화폐기호0 2" xfId="4671"/>
    <cellStyle name="화폐기호0 3" xfId="4672"/>
    <cellStyle name="화폐기호0 4" xfId="4673"/>
    <cellStyle name="화폐기호0 5" xfId="4674"/>
    <cellStyle name="화폐기호0 5 2" xfId="4675"/>
    <cellStyle name="화폐기호0 6" xfId="4676"/>
    <cellStyle name="화폐기호0 6 2" xfId="4677"/>
    <cellStyle name="화폐기호0 7" xfId="4678"/>
    <cellStyle name="화폐기호0 7 2" xfId="4679"/>
    <cellStyle name="화폐기호0 8" xfId="4680"/>
    <cellStyle name="화폐기호0_견적서-케이디파워" xfId="468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17;\MECH\&#49457;&#51648;&#44277;&#547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기준"/>
      <sheetName val="단가비교표 (계측제어)"/>
      <sheetName val="Sheet1"/>
      <sheetName val="전기"/>
      <sheetName val="공업용수관로"/>
      <sheetName val="piping"/>
      <sheetName val="TB-내역서"/>
      <sheetName val="내역서"/>
      <sheetName val="다이꾸"/>
      <sheetName val="MBR9"/>
      <sheetName val="Total"/>
      <sheetName val="CTEMCOST"/>
      <sheetName val="정부노임단가"/>
      <sheetName val="ITEM"/>
      <sheetName val="결선list"/>
      <sheetName val="설계서(7)"/>
      <sheetName val="환율-LIBOR"/>
      <sheetName val="차액보증"/>
      <sheetName val="공통(20-91)"/>
      <sheetName val="TEL"/>
      <sheetName val="공통비"/>
      <sheetName val="Sheet5"/>
      <sheetName val="DATA"/>
      <sheetName val="BQ(실행)"/>
      <sheetName val="BID"/>
      <sheetName val="CONCRETE"/>
      <sheetName val="Cost bd-&quot;A&quot;"/>
      <sheetName val="가설건물"/>
      <sheetName val="STORAGE"/>
      <sheetName val="청주(철골발주의뢰서)"/>
      <sheetName val="JUCK"/>
      <sheetName val="경상비"/>
      <sheetName val="날개벽수량표"/>
      <sheetName val="잡비"/>
      <sheetName val="Macro(차단기)"/>
    </sheetNames>
    <definedNames>
      <definedName name="복사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EDULE"/>
      <sheetName val="ELECTRIC"/>
      <sheetName val="CTEMCOST"/>
      <sheetName val="내역"/>
      <sheetName val="예가표"/>
      <sheetName val="01"/>
      <sheetName val="간접1"/>
      <sheetName val="을지"/>
      <sheetName val="목표세부명세"/>
      <sheetName val="공종별내역서(기계)"/>
      <sheetName val="내역서(전기)"/>
      <sheetName val="결과조달"/>
      <sheetName val="#REF"/>
      <sheetName val="Total"/>
      <sheetName val="일위"/>
      <sheetName val="샤워실위생"/>
      <sheetName val="노임단가"/>
      <sheetName val="성지공현"/>
      <sheetName val="견적"/>
      <sheetName val="공사개요 (2)"/>
      <sheetName val="매입세"/>
      <sheetName val="갑지"/>
      <sheetName val="A-4"/>
      <sheetName val="도급FORM"/>
      <sheetName val="밸브설치"/>
      <sheetName val="공통가설"/>
      <sheetName val="세부내역"/>
      <sheetName val="프랜트면허"/>
      <sheetName val="유림골조"/>
      <sheetName val="토목주소"/>
      <sheetName val="아파트 "/>
      <sheetName val="입찰내역"/>
      <sheetName val="목차"/>
      <sheetName val="공사비집계"/>
      <sheetName val="Sheet1"/>
      <sheetName val="자동제어"/>
      <sheetName val="건축내역"/>
      <sheetName val="제1영업소"/>
      <sheetName val="제2영업소"/>
      <sheetName val="제3영업소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단가대비표"/>
      <sheetName val="기기리스트"/>
      <sheetName val="건축내역서 (경제상무실)"/>
      <sheetName val="Sheet5"/>
      <sheetName val="견"/>
      <sheetName val="건축원가"/>
      <sheetName val="경영상태"/>
      <sheetName val="금액내역서"/>
      <sheetName val="내역서"/>
      <sheetName val="공종별내역서"/>
      <sheetName val="FAX"/>
      <sheetName val="일위대가(여기까지)"/>
      <sheetName val="개요"/>
      <sheetName val="C3"/>
      <sheetName val="공사개요"/>
      <sheetName val="1차 내역서"/>
      <sheetName val="TYPE-A"/>
      <sheetName val="TDI ISBL"/>
      <sheetName val="노무비"/>
      <sheetName val="실행내역"/>
      <sheetName val="0226"/>
      <sheetName val="노원열병합  건축공사기성내역서"/>
      <sheetName val="FRP내역서"/>
      <sheetName val="cable-data"/>
      <sheetName val="견적대비표"/>
      <sheetName val="CAT_5"/>
      <sheetName val="기성내역1"/>
      <sheetName val="공문"/>
      <sheetName val="입찰내역서(본공사)"/>
      <sheetName val="입찰내역서(가설)"/>
      <sheetName val="DATA"/>
      <sheetName val="YM-IL1"/>
      <sheetName val="잡철물"/>
      <sheetName val="실행(ALT1)"/>
      <sheetName val="교대"/>
      <sheetName val="평3"/>
      <sheetName val="실행"/>
      <sheetName val="기안"/>
      <sheetName val="개산공사비"/>
      <sheetName val="전 기"/>
      <sheetName val="현장관리비집계표"/>
      <sheetName val="예총"/>
      <sheetName val="분석"/>
      <sheetName val="4 LINE"/>
      <sheetName val="소비자가"/>
      <sheetName val="7 th"/>
      <sheetName val="일위대가표"/>
      <sheetName val="차액보증"/>
      <sheetName val="변대신설"/>
      <sheetName val="집계표-전기(신설)"/>
      <sheetName val="CAPVC"/>
      <sheetName val="1ST"/>
      <sheetName val="정산내역"/>
      <sheetName val="Macro1"/>
      <sheetName val="돈암사업"/>
      <sheetName val="일위대가(1)"/>
      <sheetName val="노임이"/>
      <sheetName val="노임"/>
      <sheetName val="입찰내역 발주처 양식"/>
      <sheetName val="순공사비"/>
      <sheetName val="견적을지"/>
      <sheetName val="TEST1"/>
      <sheetName val="1.설계조건"/>
      <sheetName val="입찰안"/>
      <sheetName val="2공구산출내역"/>
      <sheetName val="2.하중산정"/>
      <sheetName val="70%"/>
      <sheetName val="BID"/>
      <sheetName val="대림경상68억"/>
      <sheetName val="간접"/>
      <sheetName val="인사자료총집계"/>
      <sheetName val="6호기"/>
      <sheetName val="자체실적1Q"/>
      <sheetName val="은행"/>
      <sheetName val="계산근거"/>
      <sheetName val="Customer Databas"/>
      <sheetName val="TTL"/>
      <sheetName val="수정'매출매입_자료"/>
      <sheetName val="일위대가(가설)"/>
      <sheetName val="수입"/>
      <sheetName val="전기일위대가"/>
      <sheetName val="97 사업추정(WEKI)"/>
      <sheetName val="케이블규격"/>
      <sheetName val="MEXICO-C"/>
      <sheetName val="단위세대물량"/>
      <sheetName val="참조"/>
      <sheetName val="말뚝지지력산정"/>
      <sheetName val="DATA(VTL)"/>
      <sheetName val="정보매체A동"/>
      <sheetName val="MATRLDATA"/>
      <sheetName val="단가표"/>
      <sheetName val="EACT10"/>
      <sheetName val="견적서"/>
      <sheetName val="연돌일위집계"/>
      <sheetName val="실행철강하도"/>
      <sheetName val="집계표"/>
      <sheetName val="인건비"/>
      <sheetName val="찍기"/>
      <sheetName val="금융비용"/>
      <sheetName val="변전실재분리"/>
      <sheetName val="X13"/>
      <sheetName val="Sapphire"/>
      <sheetName val="2. 주요공지（主要公告）"/>
      <sheetName val="4. 접지매립내역（接地工程清单）"/>
      <sheetName val="할증 "/>
      <sheetName val="물량산출근거"/>
      <sheetName val="APT"/>
      <sheetName val="COVER-P"/>
      <sheetName val="일위대가"/>
      <sheetName val="#REF!"/>
      <sheetName val="COVER"/>
      <sheetName val="98지급계획"/>
      <sheetName val="지수"/>
      <sheetName val="D-3109"/>
      <sheetName val="조명일위"/>
      <sheetName val="조건표"/>
      <sheetName val="대비"/>
      <sheetName val="품"/>
      <sheetName val="3.공통공사대비"/>
      <sheetName val="토공"/>
      <sheetName val="설직재-1"/>
      <sheetName val="수량산출"/>
      <sheetName val="1. 설계조건 2.단면가정 3. 하중계산"/>
      <sheetName val="DATA 입력란"/>
      <sheetName val="갑지(추정)"/>
      <sheetName val="단가"/>
      <sheetName val="CondPol"/>
      <sheetName val="집계표(OPTION)"/>
      <sheetName val="6PILE  (돌출)"/>
      <sheetName val="일위대가목차"/>
      <sheetName val="DATE"/>
      <sheetName val="TABLE"/>
      <sheetName val="물량산출"/>
      <sheetName val="시행후면적"/>
      <sheetName val="YES-T"/>
      <sheetName val="깨기"/>
      <sheetName val="PAD TR보호대기초"/>
      <sheetName val="HANDHOLE(2)"/>
      <sheetName val="가로등기초"/>
      <sheetName val="가격조사서"/>
      <sheetName val="중기조종사 단위단가"/>
      <sheetName val="1062-X방향 "/>
      <sheetName val="설계명세서(선로)"/>
      <sheetName val="단가산출1"/>
      <sheetName val="SAKUB"/>
      <sheetName val="일위대가표(장비)"/>
      <sheetName val="기계설비공사 집계표"/>
      <sheetName val="공사비내역서"/>
      <sheetName val="ȱ_x0000_⠀恷_x0000__x0000_"/>
      <sheetName val="천마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Zeros="0" view="pageBreakPreview" zoomScale="90" zoomScaleNormal="100" zoomScaleSheetLayoutView="90" workbookViewId="0">
      <selection activeCell="B11" sqref="B11"/>
    </sheetView>
  </sheetViews>
  <sheetFormatPr defaultColWidth="10" defaultRowHeight="13.5"/>
  <cols>
    <col min="1" max="1" width="25.25" style="6" customWidth="1"/>
    <col min="2" max="2" width="27" style="6" customWidth="1"/>
    <col min="3" max="3" width="9" style="46" customWidth="1"/>
    <col min="4" max="4" width="31.375" style="6" customWidth="1"/>
    <col min="5" max="5" width="10" style="6" customWidth="1"/>
    <col min="6" max="6" width="27.25" style="6" customWidth="1"/>
    <col min="7" max="256" width="10" style="6" customWidth="1"/>
    <col min="257" max="257" width="25.25" style="6" customWidth="1"/>
    <col min="258" max="258" width="27" style="6" customWidth="1"/>
    <col min="259" max="259" width="9" style="6" customWidth="1"/>
    <col min="260" max="260" width="31.375" style="6" customWidth="1"/>
    <col min="261" max="261" width="10" style="6" customWidth="1"/>
    <col min="262" max="262" width="27.25" style="6" customWidth="1"/>
    <col min="263" max="512" width="10" style="6" customWidth="1"/>
    <col min="513" max="513" width="25.25" style="6" customWidth="1"/>
    <col min="514" max="514" width="27" style="6" customWidth="1"/>
    <col min="515" max="515" width="9" style="6" customWidth="1"/>
    <col min="516" max="516" width="31.375" style="6" customWidth="1"/>
    <col min="517" max="517" width="10" style="6" customWidth="1"/>
    <col min="518" max="518" width="27.25" style="6" customWidth="1"/>
    <col min="519" max="768" width="10" style="6" customWidth="1"/>
    <col min="769" max="769" width="25.25" style="6" customWidth="1"/>
    <col min="770" max="770" width="27" style="6" customWidth="1"/>
    <col min="771" max="771" width="9" style="6" customWidth="1"/>
    <col min="772" max="772" width="31.375" style="6" customWidth="1"/>
    <col min="773" max="773" width="10" style="6" customWidth="1"/>
    <col min="774" max="774" width="27.25" style="6" customWidth="1"/>
    <col min="775" max="1024" width="10" style="6" customWidth="1"/>
    <col min="1025" max="1025" width="25.25" style="6" customWidth="1"/>
    <col min="1026" max="1026" width="27" style="6" customWidth="1"/>
    <col min="1027" max="1027" width="9" style="6" customWidth="1"/>
    <col min="1028" max="1028" width="31.375" style="6" customWidth="1"/>
    <col min="1029" max="1029" width="10" style="6" customWidth="1"/>
    <col min="1030" max="1030" width="27.25" style="6" customWidth="1"/>
    <col min="1031" max="1280" width="10" style="6" customWidth="1"/>
    <col min="1281" max="1281" width="25.25" style="6" customWidth="1"/>
    <col min="1282" max="1282" width="27" style="6" customWidth="1"/>
    <col min="1283" max="1283" width="9" style="6" customWidth="1"/>
    <col min="1284" max="1284" width="31.375" style="6" customWidth="1"/>
    <col min="1285" max="1285" width="10" style="6" customWidth="1"/>
    <col min="1286" max="1286" width="27.25" style="6" customWidth="1"/>
    <col min="1287" max="1536" width="10" style="6" customWidth="1"/>
    <col min="1537" max="1537" width="25.25" style="6" customWidth="1"/>
    <col min="1538" max="1538" width="27" style="6" customWidth="1"/>
    <col min="1539" max="1539" width="9" style="6" customWidth="1"/>
    <col min="1540" max="1540" width="31.375" style="6" customWidth="1"/>
    <col min="1541" max="1541" width="10" style="6" customWidth="1"/>
    <col min="1542" max="1542" width="27.25" style="6" customWidth="1"/>
    <col min="1543" max="1792" width="10" style="6" customWidth="1"/>
    <col min="1793" max="1793" width="25.25" style="6" customWidth="1"/>
    <col min="1794" max="1794" width="27" style="6" customWidth="1"/>
    <col min="1795" max="1795" width="9" style="6" customWidth="1"/>
    <col min="1796" max="1796" width="31.375" style="6" customWidth="1"/>
    <col min="1797" max="1797" width="10" style="6" customWidth="1"/>
    <col min="1798" max="1798" width="27.25" style="6" customWidth="1"/>
    <col min="1799" max="2048" width="10" style="6" customWidth="1"/>
    <col min="2049" max="2049" width="25.25" style="6" customWidth="1"/>
    <col min="2050" max="2050" width="27" style="6" customWidth="1"/>
    <col min="2051" max="2051" width="9" style="6" customWidth="1"/>
    <col min="2052" max="2052" width="31.375" style="6" customWidth="1"/>
    <col min="2053" max="2053" width="10" style="6" customWidth="1"/>
    <col min="2054" max="2054" width="27.25" style="6" customWidth="1"/>
    <col min="2055" max="2304" width="10" style="6" customWidth="1"/>
    <col min="2305" max="2305" width="25.25" style="6" customWidth="1"/>
    <col min="2306" max="2306" width="27" style="6" customWidth="1"/>
    <col min="2307" max="2307" width="9" style="6" customWidth="1"/>
    <col min="2308" max="2308" width="31.375" style="6" customWidth="1"/>
    <col min="2309" max="2309" width="10" style="6" customWidth="1"/>
    <col min="2310" max="2310" width="27.25" style="6" customWidth="1"/>
    <col min="2311" max="2560" width="10" style="6" customWidth="1"/>
    <col min="2561" max="2561" width="25.25" style="6" customWidth="1"/>
    <col min="2562" max="2562" width="27" style="6" customWidth="1"/>
    <col min="2563" max="2563" width="9" style="6" customWidth="1"/>
    <col min="2564" max="2564" width="31.375" style="6" customWidth="1"/>
    <col min="2565" max="2565" width="10" style="6" customWidth="1"/>
    <col min="2566" max="2566" width="27.25" style="6" customWidth="1"/>
    <col min="2567" max="2816" width="10" style="6" customWidth="1"/>
    <col min="2817" max="2817" width="25.25" style="6" customWidth="1"/>
    <col min="2818" max="2818" width="27" style="6" customWidth="1"/>
    <col min="2819" max="2819" width="9" style="6" customWidth="1"/>
    <col min="2820" max="2820" width="31.375" style="6" customWidth="1"/>
    <col min="2821" max="2821" width="10" style="6" customWidth="1"/>
    <col min="2822" max="2822" width="27.25" style="6" customWidth="1"/>
    <col min="2823" max="3072" width="10" style="6" customWidth="1"/>
    <col min="3073" max="3073" width="25.25" style="6" customWidth="1"/>
    <col min="3074" max="3074" width="27" style="6" customWidth="1"/>
    <col min="3075" max="3075" width="9" style="6" customWidth="1"/>
    <col min="3076" max="3076" width="31.375" style="6" customWidth="1"/>
    <col min="3077" max="3077" width="10" style="6" customWidth="1"/>
    <col min="3078" max="3078" width="27.25" style="6" customWidth="1"/>
    <col min="3079" max="3328" width="10" style="6" customWidth="1"/>
    <col min="3329" max="3329" width="25.25" style="6" customWidth="1"/>
    <col min="3330" max="3330" width="27" style="6" customWidth="1"/>
    <col min="3331" max="3331" width="9" style="6" customWidth="1"/>
    <col min="3332" max="3332" width="31.375" style="6" customWidth="1"/>
    <col min="3333" max="3333" width="10" style="6" customWidth="1"/>
    <col min="3334" max="3334" width="27.25" style="6" customWidth="1"/>
    <col min="3335" max="3584" width="10" style="6" customWidth="1"/>
    <col min="3585" max="3585" width="25.25" style="6" customWidth="1"/>
    <col min="3586" max="3586" width="27" style="6" customWidth="1"/>
    <col min="3587" max="3587" width="9" style="6" customWidth="1"/>
    <col min="3588" max="3588" width="31.375" style="6" customWidth="1"/>
    <col min="3589" max="3589" width="10" style="6" customWidth="1"/>
    <col min="3590" max="3590" width="27.25" style="6" customWidth="1"/>
    <col min="3591" max="3840" width="10" style="6" customWidth="1"/>
    <col min="3841" max="3841" width="25.25" style="6" customWidth="1"/>
    <col min="3842" max="3842" width="27" style="6" customWidth="1"/>
    <col min="3843" max="3843" width="9" style="6" customWidth="1"/>
    <col min="3844" max="3844" width="31.375" style="6" customWidth="1"/>
    <col min="3845" max="3845" width="10" style="6" customWidth="1"/>
    <col min="3846" max="3846" width="27.25" style="6" customWidth="1"/>
    <col min="3847" max="4096" width="10" style="6" customWidth="1"/>
    <col min="4097" max="4097" width="25.25" style="6" customWidth="1"/>
    <col min="4098" max="4098" width="27" style="6" customWidth="1"/>
    <col min="4099" max="4099" width="9" style="6" customWidth="1"/>
    <col min="4100" max="4100" width="31.375" style="6" customWidth="1"/>
    <col min="4101" max="4101" width="10" style="6" customWidth="1"/>
    <col min="4102" max="4102" width="27.25" style="6" customWidth="1"/>
    <col min="4103" max="4352" width="10" style="6" customWidth="1"/>
    <col min="4353" max="4353" width="25.25" style="6" customWidth="1"/>
    <col min="4354" max="4354" width="27" style="6" customWidth="1"/>
    <col min="4355" max="4355" width="9" style="6" customWidth="1"/>
    <col min="4356" max="4356" width="31.375" style="6" customWidth="1"/>
    <col min="4357" max="4357" width="10" style="6" customWidth="1"/>
    <col min="4358" max="4358" width="27.25" style="6" customWidth="1"/>
    <col min="4359" max="4608" width="10" style="6" customWidth="1"/>
    <col min="4609" max="4609" width="25.25" style="6" customWidth="1"/>
    <col min="4610" max="4610" width="27" style="6" customWidth="1"/>
    <col min="4611" max="4611" width="9" style="6" customWidth="1"/>
    <col min="4612" max="4612" width="31.375" style="6" customWidth="1"/>
    <col min="4613" max="4613" width="10" style="6" customWidth="1"/>
    <col min="4614" max="4614" width="27.25" style="6" customWidth="1"/>
    <col min="4615" max="4864" width="10" style="6" customWidth="1"/>
    <col min="4865" max="4865" width="25.25" style="6" customWidth="1"/>
    <col min="4866" max="4866" width="27" style="6" customWidth="1"/>
    <col min="4867" max="4867" width="9" style="6" customWidth="1"/>
    <col min="4868" max="4868" width="31.375" style="6" customWidth="1"/>
    <col min="4869" max="4869" width="10" style="6" customWidth="1"/>
    <col min="4870" max="4870" width="27.25" style="6" customWidth="1"/>
    <col min="4871" max="5120" width="10" style="6" customWidth="1"/>
    <col min="5121" max="5121" width="25.25" style="6" customWidth="1"/>
    <col min="5122" max="5122" width="27" style="6" customWidth="1"/>
    <col min="5123" max="5123" width="9" style="6" customWidth="1"/>
    <col min="5124" max="5124" width="31.375" style="6" customWidth="1"/>
    <col min="5125" max="5125" width="10" style="6" customWidth="1"/>
    <col min="5126" max="5126" width="27.25" style="6" customWidth="1"/>
    <col min="5127" max="5376" width="10" style="6" customWidth="1"/>
    <col min="5377" max="5377" width="25.25" style="6" customWidth="1"/>
    <col min="5378" max="5378" width="27" style="6" customWidth="1"/>
    <col min="5379" max="5379" width="9" style="6" customWidth="1"/>
    <col min="5380" max="5380" width="31.375" style="6" customWidth="1"/>
    <col min="5381" max="5381" width="10" style="6" customWidth="1"/>
    <col min="5382" max="5382" width="27.25" style="6" customWidth="1"/>
    <col min="5383" max="5632" width="10" style="6" customWidth="1"/>
    <col min="5633" max="5633" width="25.25" style="6" customWidth="1"/>
    <col min="5634" max="5634" width="27" style="6" customWidth="1"/>
    <col min="5635" max="5635" width="9" style="6" customWidth="1"/>
    <col min="5636" max="5636" width="31.375" style="6" customWidth="1"/>
    <col min="5637" max="5637" width="10" style="6" customWidth="1"/>
    <col min="5638" max="5638" width="27.25" style="6" customWidth="1"/>
    <col min="5639" max="5888" width="10" style="6" customWidth="1"/>
    <col min="5889" max="5889" width="25.25" style="6" customWidth="1"/>
    <col min="5890" max="5890" width="27" style="6" customWidth="1"/>
    <col min="5891" max="5891" width="9" style="6" customWidth="1"/>
    <col min="5892" max="5892" width="31.375" style="6" customWidth="1"/>
    <col min="5893" max="5893" width="10" style="6" customWidth="1"/>
    <col min="5894" max="5894" width="27.25" style="6" customWidth="1"/>
    <col min="5895" max="6144" width="10" style="6" customWidth="1"/>
    <col min="6145" max="6145" width="25.25" style="6" customWidth="1"/>
    <col min="6146" max="6146" width="27" style="6" customWidth="1"/>
    <col min="6147" max="6147" width="9" style="6" customWidth="1"/>
    <col min="6148" max="6148" width="31.375" style="6" customWidth="1"/>
    <col min="6149" max="6149" width="10" style="6" customWidth="1"/>
    <col min="6150" max="6150" width="27.25" style="6" customWidth="1"/>
    <col min="6151" max="6400" width="10" style="6" customWidth="1"/>
    <col min="6401" max="6401" width="25.25" style="6" customWidth="1"/>
    <col min="6402" max="6402" width="27" style="6" customWidth="1"/>
    <col min="6403" max="6403" width="9" style="6" customWidth="1"/>
    <col min="6404" max="6404" width="31.375" style="6" customWidth="1"/>
    <col min="6405" max="6405" width="10" style="6" customWidth="1"/>
    <col min="6406" max="6406" width="27.25" style="6" customWidth="1"/>
    <col min="6407" max="6656" width="10" style="6" customWidth="1"/>
    <col min="6657" max="6657" width="25.25" style="6" customWidth="1"/>
    <col min="6658" max="6658" width="27" style="6" customWidth="1"/>
    <col min="6659" max="6659" width="9" style="6" customWidth="1"/>
    <col min="6660" max="6660" width="31.375" style="6" customWidth="1"/>
    <col min="6661" max="6661" width="10" style="6" customWidth="1"/>
    <col min="6662" max="6662" width="27.25" style="6" customWidth="1"/>
    <col min="6663" max="6912" width="10" style="6" customWidth="1"/>
    <col min="6913" max="6913" width="25.25" style="6" customWidth="1"/>
    <col min="6914" max="6914" width="27" style="6" customWidth="1"/>
    <col min="6915" max="6915" width="9" style="6" customWidth="1"/>
    <col min="6916" max="6916" width="31.375" style="6" customWidth="1"/>
    <col min="6917" max="6917" width="10" style="6" customWidth="1"/>
    <col min="6918" max="6918" width="27.25" style="6" customWidth="1"/>
    <col min="6919" max="7168" width="10" style="6" customWidth="1"/>
    <col min="7169" max="7169" width="25.25" style="6" customWidth="1"/>
    <col min="7170" max="7170" width="27" style="6" customWidth="1"/>
    <col min="7171" max="7171" width="9" style="6" customWidth="1"/>
    <col min="7172" max="7172" width="31.375" style="6" customWidth="1"/>
    <col min="7173" max="7173" width="10" style="6" customWidth="1"/>
    <col min="7174" max="7174" width="27.25" style="6" customWidth="1"/>
    <col min="7175" max="7424" width="10" style="6" customWidth="1"/>
    <col min="7425" max="7425" width="25.25" style="6" customWidth="1"/>
    <col min="7426" max="7426" width="27" style="6" customWidth="1"/>
    <col min="7427" max="7427" width="9" style="6" customWidth="1"/>
    <col min="7428" max="7428" width="31.375" style="6" customWidth="1"/>
    <col min="7429" max="7429" width="10" style="6" customWidth="1"/>
    <col min="7430" max="7430" width="27.25" style="6" customWidth="1"/>
    <col min="7431" max="7680" width="10" style="6" customWidth="1"/>
    <col min="7681" max="7681" width="25.25" style="6" customWidth="1"/>
    <col min="7682" max="7682" width="27" style="6" customWidth="1"/>
    <col min="7683" max="7683" width="9" style="6" customWidth="1"/>
    <col min="7684" max="7684" width="31.375" style="6" customWidth="1"/>
    <col min="7685" max="7685" width="10" style="6" customWidth="1"/>
    <col min="7686" max="7686" width="27.25" style="6" customWidth="1"/>
    <col min="7687" max="7936" width="10" style="6" customWidth="1"/>
    <col min="7937" max="7937" width="25.25" style="6" customWidth="1"/>
    <col min="7938" max="7938" width="27" style="6" customWidth="1"/>
    <col min="7939" max="7939" width="9" style="6" customWidth="1"/>
    <col min="7940" max="7940" width="31.375" style="6" customWidth="1"/>
    <col min="7941" max="7941" width="10" style="6" customWidth="1"/>
    <col min="7942" max="7942" width="27.25" style="6" customWidth="1"/>
    <col min="7943" max="8192" width="10" style="6" customWidth="1"/>
    <col min="8193" max="8193" width="25.25" style="6" customWidth="1"/>
    <col min="8194" max="8194" width="27" style="6" customWidth="1"/>
    <col min="8195" max="8195" width="9" style="6" customWidth="1"/>
    <col min="8196" max="8196" width="31.375" style="6" customWidth="1"/>
    <col min="8197" max="8197" width="10" style="6" customWidth="1"/>
    <col min="8198" max="8198" width="27.25" style="6" customWidth="1"/>
    <col min="8199" max="8448" width="10" style="6" customWidth="1"/>
    <col min="8449" max="8449" width="25.25" style="6" customWidth="1"/>
    <col min="8450" max="8450" width="27" style="6" customWidth="1"/>
    <col min="8451" max="8451" width="9" style="6" customWidth="1"/>
    <col min="8452" max="8452" width="31.375" style="6" customWidth="1"/>
    <col min="8453" max="8453" width="10" style="6" customWidth="1"/>
    <col min="8454" max="8454" width="27.25" style="6" customWidth="1"/>
    <col min="8455" max="8704" width="10" style="6" customWidth="1"/>
    <col min="8705" max="8705" width="25.25" style="6" customWidth="1"/>
    <col min="8706" max="8706" width="27" style="6" customWidth="1"/>
    <col min="8707" max="8707" width="9" style="6" customWidth="1"/>
    <col min="8708" max="8708" width="31.375" style="6" customWidth="1"/>
    <col min="8709" max="8709" width="10" style="6" customWidth="1"/>
    <col min="8710" max="8710" width="27.25" style="6" customWidth="1"/>
    <col min="8711" max="8960" width="10" style="6" customWidth="1"/>
    <col min="8961" max="8961" width="25.25" style="6" customWidth="1"/>
    <col min="8962" max="8962" width="27" style="6" customWidth="1"/>
    <col min="8963" max="8963" width="9" style="6" customWidth="1"/>
    <col min="8964" max="8964" width="31.375" style="6" customWidth="1"/>
    <col min="8965" max="8965" width="10" style="6" customWidth="1"/>
    <col min="8966" max="8966" width="27.25" style="6" customWidth="1"/>
    <col min="8967" max="9216" width="10" style="6" customWidth="1"/>
    <col min="9217" max="9217" width="25.25" style="6" customWidth="1"/>
    <col min="9218" max="9218" width="27" style="6" customWidth="1"/>
    <col min="9219" max="9219" width="9" style="6" customWidth="1"/>
    <col min="9220" max="9220" width="31.375" style="6" customWidth="1"/>
    <col min="9221" max="9221" width="10" style="6" customWidth="1"/>
    <col min="9222" max="9222" width="27.25" style="6" customWidth="1"/>
    <col min="9223" max="9472" width="10" style="6" customWidth="1"/>
    <col min="9473" max="9473" width="25.25" style="6" customWidth="1"/>
    <col min="9474" max="9474" width="27" style="6" customWidth="1"/>
    <col min="9475" max="9475" width="9" style="6" customWidth="1"/>
    <col min="9476" max="9476" width="31.375" style="6" customWidth="1"/>
    <col min="9477" max="9477" width="10" style="6" customWidth="1"/>
    <col min="9478" max="9478" width="27.25" style="6" customWidth="1"/>
    <col min="9479" max="9728" width="10" style="6" customWidth="1"/>
    <col min="9729" max="9729" width="25.25" style="6" customWidth="1"/>
    <col min="9730" max="9730" width="27" style="6" customWidth="1"/>
    <col min="9731" max="9731" width="9" style="6" customWidth="1"/>
    <col min="9732" max="9732" width="31.375" style="6" customWidth="1"/>
    <col min="9733" max="9733" width="10" style="6" customWidth="1"/>
    <col min="9734" max="9734" width="27.25" style="6" customWidth="1"/>
    <col min="9735" max="9984" width="10" style="6" customWidth="1"/>
    <col min="9985" max="9985" width="25.25" style="6" customWidth="1"/>
    <col min="9986" max="9986" width="27" style="6" customWidth="1"/>
    <col min="9987" max="9987" width="9" style="6" customWidth="1"/>
    <col min="9988" max="9988" width="31.375" style="6" customWidth="1"/>
    <col min="9989" max="9989" width="10" style="6" customWidth="1"/>
    <col min="9990" max="9990" width="27.25" style="6" customWidth="1"/>
    <col min="9991" max="10240" width="10" style="6" customWidth="1"/>
    <col min="10241" max="10241" width="25.25" style="6" customWidth="1"/>
    <col min="10242" max="10242" width="27" style="6" customWidth="1"/>
    <col min="10243" max="10243" width="9" style="6" customWidth="1"/>
    <col min="10244" max="10244" width="31.375" style="6" customWidth="1"/>
    <col min="10245" max="10245" width="10" style="6" customWidth="1"/>
    <col min="10246" max="10246" width="27.25" style="6" customWidth="1"/>
    <col min="10247" max="10496" width="10" style="6" customWidth="1"/>
    <col min="10497" max="10497" width="25.25" style="6" customWidth="1"/>
    <col min="10498" max="10498" width="27" style="6" customWidth="1"/>
    <col min="10499" max="10499" width="9" style="6" customWidth="1"/>
    <col min="10500" max="10500" width="31.375" style="6" customWidth="1"/>
    <col min="10501" max="10501" width="10" style="6" customWidth="1"/>
    <col min="10502" max="10502" width="27.25" style="6" customWidth="1"/>
    <col min="10503" max="10752" width="10" style="6" customWidth="1"/>
    <col min="10753" max="10753" width="25.25" style="6" customWidth="1"/>
    <col min="10754" max="10754" width="27" style="6" customWidth="1"/>
    <col min="10755" max="10755" width="9" style="6" customWidth="1"/>
    <col min="10756" max="10756" width="31.375" style="6" customWidth="1"/>
    <col min="10757" max="10757" width="10" style="6" customWidth="1"/>
    <col min="10758" max="10758" width="27.25" style="6" customWidth="1"/>
    <col min="10759" max="11008" width="10" style="6" customWidth="1"/>
    <col min="11009" max="11009" width="25.25" style="6" customWidth="1"/>
    <col min="11010" max="11010" width="27" style="6" customWidth="1"/>
    <col min="11011" max="11011" width="9" style="6" customWidth="1"/>
    <col min="11012" max="11012" width="31.375" style="6" customWidth="1"/>
    <col min="11013" max="11013" width="10" style="6" customWidth="1"/>
    <col min="11014" max="11014" width="27.25" style="6" customWidth="1"/>
    <col min="11015" max="11264" width="10" style="6" customWidth="1"/>
    <col min="11265" max="11265" width="25.25" style="6" customWidth="1"/>
    <col min="11266" max="11266" width="27" style="6" customWidth="1"/>
    <col min="11267" max="11267" width="9" style="6" customWidth="1"/>
    <col min="11268" max="11268" width="31.375" style="6" customWidth="1"/>
    <col min="11269" max="11269" width="10" style="6" customWidth="1"/>
    <col min="11270" max="11270" width="27.25" style="6" customWidth="1"/>
    <col min="11271" max="11520" width="10" style="6" customWidth="1"/>
    <col min="11521" max="11521" width="25.25" style="6" customWidth="1"/>
    <col min="11522" max="11522" width="27" style="6" customWidth="1"/>
    <col min="11523" max="11523" width="9" style="6" customWidth="1"/>
    <col min="11524" max="11524" width="31.375" style="6" customWidth="1"/>
    <col min="11525" max="11525" width="10" style="6" customWidth="1"/>
    <col min="11526" max="11526" width="27.25" style="6" customWidth="1"/>
    <col min="11527" max="11776" width="10" style="6" customWidth="1"/>
    <col min="11777" max="11777" width="25.25" style="6" customWidth="1"/>
    <col min="11778" max="11778" width="27" style="6" customWidth="1"/>
    <col min="11779" max="11779" width="9" style="6" customWidth="1"/>
    <col min="11780" max="11780" width="31.375" style="6" customWidth="1"/>
    <col min="11781" max="11781" width="10" style="6" customWidth="1"/>
    <col min="11782" max="11782" width="27.25" style="6" customWidth="1"/>
    <col min="11783" max="12032" width="10" style="6" customWidth="1"/>
    <col min="12033" max="12033" width="25.25" style="6" customWidth="1"/>
    <col min="12034" max="12034" width="27" style="6" customWidth="1"/>
    <col min="12035" max="12035" width="9" style="6" customWidth="1"/>
    <col min="12036" max="12036" width="31.375" style="6" customWidth="1"/>
    <col min="12037" max="12037" width="10" style="6" customWidth="1"/>
    <col min="12038" max="12038" width="27.25" style="6" customWidth="1"/>
    <col min="12039" max="12288" width="10" style="6" customWidth="1"/>
    <col min="12289" max="12289" width="25.25" style="6" customWidth="1"/>
    <col min="12290" max="12290" width="27" style="6" customWidth="1"/>
    <col min="12291" max="12291" width="9" style="6" customWidth="1"/>
    <col min="12292" max="12292" width="31.375" style="6" customWidth="1"/>
    <col min="12293" max="12293" width="10" style="6" customWidth="1"/>
    <col min="12294" max="12294" width="27.25" style="6" customWidth="1"/>
    <col min="12295" max="12544" width="10" style="6" customWidth="1"/>
    <col min="12545" max="12545" width="25.25" style="6" customWidth="1"/>
    <col min="12546" max="12546" width="27" style="6" customWidth="1"/>
    <col min="12547" max="12547" width="9" style="6" customWidth="1"/>
    <col min="12548" max="12548" width="31.375" style="6" customWidth="1"/>
    <col min="12549" max="12549" width="10" style="6" customWidth="1"/>
    <col min="12550" max="12550" width="27.25" style="6" customWidth="1"/>
    <col min="12551" max="12800" width="10" style="6" customWidth="1"/>
    <col min="12801" max="12801" width="25.25" style="6" customWidth="1"/>
    <col min="12802" max="12802" width="27" style="6" customWidth="1"/>
    <col min="12803" max="12803" width="9" style="6" customWidth="1"/>
    <col min="12804" max="12804" width="31.375" style="6" customWidth="1"/>
    <col min="12805" max="12805" width="10" style="6" customWidth="1"/>
    <col min="12806" max="12806" width="27.25" style="6" customWidth="1"/>
    <col min="12807" max="13056" width="10" style="6" customWidth="1"/>
    <col min="13057" max="13057" width="25.25" style="6" customWidth="1"/>
    <col min="13058" max="13058" width="27" style="6" customWidth="1"/>
    <col min="13059" max="13059" width="9" style="6" customWidth="1"/>
    <col min="13060" max="13060" width="31.375" style="6" customWidth="1"/>
    <col min="13061" max="13061" width="10" style="6" customWidth="1"/>
    <col min="13062" max="13062" width="27.25" style="6" customWidth="1"/>
    <col min="13063" max="13312" width="10" style="6" customWidth="1"/>
    <col min="13313" max="13313" width="25.25" style="6" customWidth="1"/>
    <col min="13314" max="13314" width="27" style="6" customWidth="1"/>
    <col min="13315" max="13315" width="9" style="6" customWidth="1"/>
    <col min="13316" max="13316" width="31.375" style="6" customWidth="1"/>
    <col min="13317" max="13317" width="10" style="6" customWidth="1"/>
    <col min="13318" max="13318" width="27.25" style="6" customWidth="1"/>
    <col min="13319" max="13568" width="10" style="6" customWidth="1"/>
    <col min="13569" max="13569" width="25.25" style="6" customWidth="1"/>
    <col min="13570" max="13570" width="27" style="6" customWidth="1"/>
    <col min="13571" max="13571" width="9" style="6" customWidth="1"/>
    <col min="13572" max="13572" width="31.375" style="6" customWidth="1"/>
    <col min="13573" max="13573" width="10" style="6" customWidth="1"/>
    <col min="13574" max="13574" width="27.25" style="6" customWidth="1"/>
    <col min="13575" max="13824" width="10" style="6" customWidth="1"/>
    <col min="13825" max="13825" width="25.25" style="6" customWidth="1"/>
    <col min="13826" max="13826" width="27" style="6" customWidth="1"/>
    <col min="13827" max="13827" width="9" style="6" customWidth="1"/>
    <col min="13828" max="13828" width="31.375" style="6" customWidth="1"/>
    <col min="13829" max="13829" width="10" style="6" customWidth="1"/>
    <col min="13830" max="13830" width="27.25" style="6" customWidth="1"/>
    <col min="13831" max="14080" width="10" style="6" customWidth="1"/>
    <col min="14081" max="14081" width="25.25" style="6" customWidth="1"/>
    <col min="14082" max="14082" width="27" style="6" customWidth="1"/>
    <col min="14083" max="14083" width="9" style="6" customWidth="1"/>
    <col min="14084" max="14084" width="31.375" style="6" customWidth="1"/>
    <col min="14085" max="14085" width="10" style="6" customWidth="1"/>
    <col min="14086" max="14086" width="27.25" style="6" customWidth="1"/>
    <col min="14087" max="14336" width="10" style="6" customWidth="1"/>
    <col min="14337" max="14337" width="25.25" style="6" customWidth="1"/>
    <col min="14338" max="14338" width="27" style="6" customWidth="1"/>
    <col min="14339" max="14339" width="9" style="6" customWidth="1"/>
    <col min="14340" max="14340" width="31.375" style="6" customWidth="1"/>
    <col min="14341" max="14341" width="10" style="6" customWidth="1"/>
    <col min="14342" max="14342" width="27.25" style="6" customWidth="1"/>
    <col min="14343" max="14592" width="10" style="6" customWidth="1"/>
    <col min="14593" max="14593" width="25.25" style="6" customWidth="1"/>
    <col min="14594" max="14594" width="27" style="6" customWidth="1"/>
    <col min="14595" max="14595" width="9" style="6" customWidth="1"/>
    <col min="14596" max="14596" width="31.375" style="6" customWidth="1"/>
    <col min="14597" max="14597" width="10" style="6" customWidth="1"/>
    <col min="14598" max="14598" width="27.25" style="6" customWidth="1"/>
    <col min="14599" max="14848" width="10" style="6" customWidth="1"/>
    <col min="14849" max="14849" width="25.25" style="6" customWidth="1"/>
    <col min="14850" max="14850" width="27" style="6" customWidth="1"/>
    <col min="14851" max="14851" width="9" style="6" customWidth="1"/>
    <col min="14852" max="14852" width="31.375" style="6" customWidth="1"/>
    <col min="14853" max="14853" width="10" style="6" customWidth="1"/>
    <col min="14854" max="14854" width="27.25" style="6" customWidth="1"/>
    <col min="14855" max="15104" width="10" style="6" customWidth="1"/>
    <col min="15105" max="15105" width="25.25" style="6" customWidth="1"/>
    <col min="15106" max="15106" width="27" style="6" customWidth="1"/>
    <col min="15107" max="15107" width="9" style="6" customWidth="1"/>
    <col min="15108" max="15108" width="31.375" style="6" customWidth="1"/>
    <col min="15109" max="15109" width="10" style="6" customWidth="1"/>
    <col min="15110" max="15110" width="27.25" style="6" customWidth="1"/>
    <col min="15111" max="15360" width="10" style="6" customWidth="1"/>
    <col min="15361" max="15361" width="25.25" style="6" customWidth="1"/>
    <col min="15362" max="15362" width="27" style="6" customWidth="1"/>
    <col min="15363" max="15363" width="9" style="6" customWidth="1"/>
    <col min="15364" max="15364" width="31.375" style="6" customWidth="1"/>
    <col min="15365" max="15365" width="10" style="6" customWidth="1"/>
    <col min="15366" max="15366" width="27.25" style="6" customWidth="1"/>
    <col min="15367" max="15616" width="10" style="6" customWidth="1"/>
    <col min="15617" max="15617" width="25.25" style="6" customWidth="1"/>
    <col min="15618" max="15618" width="27" style="6" customWidth="1"/>
    <col min="15619" max="15619" width="9" style="6" customWidth="1"/>
    <col min="15620" max="15620" width="31.375" style="6" customWidth="1"/>
    <col min="15621" max="15621" width="10" style="6" customWidth="1"/>
    <col min="15622" max="15622" width="27.25" style="6" customWidth="1"/>
    <col min="15623" max="15872" width="10" style="6" customWidth="1"/>
    <col min="15873" max="15873" width="25.25" style="6" customWidth="1"/>
    <col min="15874" max="15874" width="27" style="6" customWidth="1"/>
    <col min="15875" max="15875" width="9" style="6" customWidth="1"/>
    <col min="15876" max="15876" width="31.375" style="6" customWidth="1"/>
    <col min="15877" max="15877" width="10" style="6" customWidth="1"/>
    <col min="15878" max="15878" width="27.25" style="6" customWidth="1"/>
    <col min="15879" max="16128" width="10" style="6" customWidth="1"/>
    <col min="16129" max="16129" width="25.25" style="6" customWidth="1"/>
    <col min="16130" max="16130" width="27" style="6" customWidth="1"/>
    <col min="16131" max="16131" width="9" style="6" customWidth="1"/>
    <col min="16132" max="16132" width="31.375" style="6" customWidth="1"/>
    <col min="16133" max="16133" width="10" style="6" customWidth="1"/>
    <col min="16134" max="16134" width="27.25" style="6" customWidth="1"/>
    <col min="16135" max="16384" width="10" style="6" customWidth="1"/>
  </cols>
  <sheetData>
    <row r="1" spans="1:6" ht="49.5" customHeight="1">
      <c r="A1" s="80" t="s">
        <v>168</v>
      </c>
      <c r="B1" s="81"/>
      <c r="C1" s="81"/>
      <c r="D1" s="81"/>
    </row>
    <row r="2" spans="1:6" ht="24.75" customHeight="1">
      <c r="A2" s="74" t="s">
        <v>173</v>
      </c>
      <c r="B2" s="7"/>
      <c r="C2" s="8"/>
      <c r="D2" s="75"/>
      <c r="F2" s="9"/>
    </row>
    <row r="3" spans="1:6" ht="21.75" customHeight="1" thickBot="1">
      <c r="A3" s="83" t="str">
        <f>"설치금액 : 일금"&amp;NUMBERSTRING(D3,1)&amp;"원정"</f>
        <v>설치금액 : 일금영원정</v>
      </c>
      <c r="B3" s="84"/>
      <c r="C3" s="84"/>
      <c r="D3" s="76">
        <f>D34</f>
        <v>0</v>
      </c>
    </row>
    <row r="4" spans="1:6" ht="11.25" customHeight="1">
      <c r="A4" s="77"/>
      <c r="B4" s="78"/>
      <c r="C4" s="78"/>
      <c r="D4" s="79"/>
    </row>
    <row r="5" spans="1:6" ht="18" customHeight="1">
      <c r="A5" s="10" t="s">
        <v>61</v>
      </c>
      <c r="B5" s="11" t="s">
        <v>62</v>
      </c>
      <c r="C5" s="12"/>
      <c r="D5" s="13" t="s">
        <v>63</v>
      </c>
    </row>
    <row r="6" spans="1:6" ht="18" customHeight="1">
      <c r="A6" s="14" t="s">
        <v>64</v>
      </c>
      <c r="B6" s="15" t="s">
        <v>65</v>
      </c>
      <c r="C6" s="16"/>
      <c r="D6" s="17">
        <f>D7+D10+D13</f>
        <v>0</v>
      </c>
    </row>
    <row r="7" spans="1:6" ht="18" customHeight="1">
      <c r="A7" s="14" t="s">
        <v>66</v>
      </c>
      <c r="B7" s="15"/>
      <c r="C7" s="16"/>
      <c r="D7" s="17">
        <f>D8+D9</f>
        <v>0</v>
      </c>
    </row>
    <row r="8" spans="1:6" ht="18" customHeight="1">
      <c r="A8" s="14" t="s">
        <v>67</v>
      </c>
      <c r="B8" s="18"/>
      <c r="C8" s="16"/>
      <c r="D8" s="19">
        <f>공종별집계표!F7</f>
        <v>0</v>
      </c>
    </row>
    <row r="9" spans="1:6" ht="18" customHeight="1">
      <c r="A9" s="14" t="s">
        <v>68</v>
      </c>
      <c r="B9" s="18"/>
      <c r="C9" s="16"/>
      <c r="D9" s="17"/>
    </row>
    <row r="10" spans="1:6" ht="18" customHeight="1">
      <c r="A10" s="14" t="s">
        <v>69</v>
      </c>
      <c r="B10" s="18"/>
      <c r="C10" s="16"/>
      <c r="D10" s="17">
        <f>D11+D12</f>
        <v>0</v>
      </c>
    </row>
    <row r="11" spans="1:6" ht="18" customHeight="1">
      <c r="A11" s="14" t="s">
        <v>70</v>
      </c>
      <c r="B11" s="18"/>
      <c r="C11" s="16"/>
      <c r="D11" s="19">
        <f>공종별집계표!H7</f>
        <v>0</v>
      </c>
    </row>
    <row r="12" spans="1:6" ht="18" customHeight="1">
      <c r="A12" s="14" t="s">
        <v>71</v>
      </c>
      <c r="B12" s="15" t="s">
        <v>72</v>
      </c>
      <c r="C12" s="20">
        <v>7.9000000000000001E-2</v>
      </c>
      <c r="D12" s="17">
        <f>INT(D11*C12)</f>
        <v>0</v>
      </c>
      <c r="F12" s="9"/>
    </row>
    <row r="13" spans="1:6" ht="18" customHeight="1">
      <c r="A13" s="14" t="s">
        <v>73</v>
      </c>
      <c r="B13" s="15"/>
      <c r="C13" s="16"/>
      <c r="D13" s="17">
        <f>SUM(D14:D25)</f>
        <v>0</v>
      </c>
    </row>
    <row r="14" spans="1:6" ht="18" customHeight="1">
      <c r="A14" s="14" t="s">
        <v>74</v>
      </c>
      <c r="B14" s="18"/>
      <c r="C14" s="16"/>
      <c r="D14" s="19">
        <f>공종별집계표!J7</f>
        <v>0</v>
      </c>
    </row>
    <row r="15" spans="1:6" ht="18" customHeight="1">
      <c r="A15" s="14" t="s">
        <v>75</v>
      </c>
      <c r="B15" s="15" t="s">
        <v>76</v>
      </c>
      <c r="C15" s="20">
        <v>3.7499999999999999E-2</v>
      </c>
      <c r="D15" s="17">
        <f>INT((D10*C15))</f>
        <v>0</v>
      </c>
    </row>
    <row r="16" spans="1:6" ht="18" customHeight="1">
      <c r="A16" s="14" t="s">
        <v>77</v>
      </c>
      <c r="B16" s="15" t="s">
        <v>169</v>
      </c>
      <c r="C16" s="20">
        <v>2.93E-2</v>
      </c>
      <c r="D16" s="17">
        <f>INT((D7+D11)*C16)</f>
        <v>0</v>
      </c>
      <c r="F16" s="21"/>
    </row>
    <row r="17" spans="1:10" ht="18" customHeight="1">
      <c r="A17" s="14" t="s">
        <v>78</v>
      </c>
      <c r="B17" s="15" t="s">
        <v>79</v>
      </c>
      <c r="C17" s="20">
        <v>8.6999999999999994E-3</v>
      </c>
      <c r="D17" s="17">
        <f>INT((D10)*C17)</f>
        <v>0</v>
      </c>
    </row>
    <row r="18" spans="1:10" ht="18" customHeight="1">
      <c r="A18" s="14" t="s">
        <v>80</v>
      </c>
      <c r="B18" s="15" t="s">
        <v>81</v>
      </c>
      <c r="C18" s="22">
        <v>3.2300000000000002E-2</v>
      </c>
      <c r="D18" s="17">
        <f>INT((D11)*C18)</f>
        <v>0</v>
      </c>
    </row>
    <row r="19" spans="1:10" ht="18" customHeight="1">
      <c r="A19" s="14" t="s">
        <v>82</v>
      </c>
      <c r="B19" s="15" t="s">
        <v>81</v>
      </c>
      <c r="C19" s="22">
        <v>4.4999999999999998E-2</v>
      </c>
      <c r="D19" s="17">
        <f>INT((D11)*C19)</f>
        <v>0</v>
      </c>
    </row>
    <row r="20" spans="1:10" ht="18" customHeight="1">
      <c r="A20" s="14" t="s">
        <v>83</v>
      </c>
      <c r="B20" s="15" t="s">
        <v>84</v>
      </c>
      <c r="C20" s="22">
        <v>8.5099999999999995E-2</v>
      </c>
      <c r="D20" s="17">
        <f>INT(D18*C20)</f>
        <v>0</v>
      </c>
    </row>
    <row r="21" spans="1:10" ht="18" customHeight="1">
      <c r="A21" s="23" t="s">
        <v>85</v>
      </c>
      <c r="B21" s="15" t="s">
        <v>86</v>
      </c>
      <c r="C21" s="20">
        <v>0</v>
      </c>
      <c r="D21" s="17">
        <f>INT(D11*C21)</f>
        <v>0</v>
      </c>
      <c r="F21" s="24"/>
      <c r="G21" s="25"/>
    </row>
    <row r="22" spans="1:10" ht="18" customHeight="1">
      <c r="A22" s="23" t="s">
        <v>87</v>
      </c>
      <c r="B22" s="15" t="s">
        <v>88</v>
      </c>
      <c r="C22" s="20">
        <v>0</v>
      </c>
      <c r="D22" s="17">
        <f>INT((D7+D11+D14)*C22)</f>
        <v>0</v>
      </c>
      <c r="F22" s="24"/>
      <c r="G22" s="25"/>
    </row>
    <row r="23" spans="1:10" ht="18" customHeight="1">
      <c r="A23" s="14" t="s">
        <v>89</v>
      </c>
      <c r="B23" s="15" t="s">
        <v>90</v>
      </c>
      <c r="C23" s="20">
        <v>5.5E-2</v>
      </c>
      <c r="D23" s="17">
        <f>INT((D7+D10)*C23)</f>
        <v>0</v>
      </c>
      <c r="F23" s="26"/>
      <c r="G23" s="26"/>
      <c r="H23" s="26"/>
      <c r="I23" s="27"/>
      <c r="J23" s="26"/>
    </row>
    <row r="24" spans="1:10" ht="18" customHeight="1">
      <c r="A24" s="28"/>
      <c r="B24" s="15"/>
      <c r="C24" s="29">
        <v>0</v>
      </c>
      <c r="D24" s="17">
        <f>INT((D7+D11+D14)*C24)</f>
        <v>0</v>
      </c>
      <c r="F24" s="24"/>
      <c r="G24" s="25"/>
    </row>
    <row r="25" spans="1:10" ht="18" customHeight="1">
      <c r="A25" s="28"/>
      <c r="B25" s="15"/>
      <c r="C25" s="20">
        <v>0</v>
      </c>
      <c r="D25" s="17">
        <f>INT((D7+D11+D14)*C25)</f>
        <v>0</v>
      </c>
      <c r="F25" s="24"/>
      <c r="G25" s="25"/>
    </row>
    <row r="26" spans="1:10" ht="18" customHeight="1">
      <c r="A26" s="14" t="s">
        <v>91</v>
      </c>
      <c r="B26" s="15" t="s">
        <v>92</v>
      </c>
      <c r="C26" s="22">
        <v>0.06</v>
      </c>
      <c r="D26" s="17">
        <f>INT(D6*C26)</f>
        <v>0</v>
      </c>
    </row>
    <row r="27" spans="1:10" ht="18" customHeight="1">
      <c r="A27" s="14" t="s">
        <v>93</v>
      </c>
      <c r="B27" s="15" t="s">
        <v>94</v>
      </c>
      <c r="C27" s="20">
        <v>0.15</v>
      </c>
      <c r="D27" s="17"/>
      <c r="E27" s="30"/>
    </row>
    <row r="28" spans="1:10" ht="18" customHeight="1">
      <c r="A28" s="14" t="s">
        <v>95</v>
      </c>
      <c r="B28" s="15"/>
      <c r="C28" s="20"/>
      <c r="D28" s="31"/>
      <c r="E28" s="32"/>
      <c r="F28" s="33"/>
    </row>
    <row r="29" spans="1:10" ht="18" customHeight="1">
      <c r="A29" s="14" t="s">
        <v>96</v>
      </c>
      <c r="B29" s="15" t="s">
        <v>97</v>
      </c>
      <c r="C29" s="34"/>
      <c r="D29" s="17">
        <f>SUM(+D6+D26+D27+D28)</f>
        <v>0</v>
      </c>
      <c r="G29" s="82"/>
      <c r="H29" s="82"/>
    </row>
    <row r="30" spans="1:10" ht="18" customHeight="1">
      <c r="A30" s="14" t="s">
        <v>98</v>
      </c>
      <c r="B30" s="15"/>
      <c r="C30" s="35"/>
      <c r="D30" s="36">
        <v>0</v>
      </c>
      <c r="G30" s="82"/>
      <c r="H30" s="82"/>
    </row>
    <row r="31" spans="1:10" ht="18" customHeight="1">
      <c r="A31" s="14" t="s">
        <v>99</v>
      </c>
      <c r="B31" s="15" t="s">
        <v>100</v>
      </c>
      <c r="C31" s="35">
        <v>0.1</v>
      </c>
      <c r="D31" s="17"/>
      <c r="G31" s="82"/>
      <c r="H31" s="82"/>
    </row>
    <row r="32" spans="1:10" ht="18" customHeight="1">
      <c r="A32" s="37" t="s">
        <v>101</v>
      </c>
      <c r="B32" s="38" t="s">
        <v>102</v>
      </c>
      <c r="C32" s="39"/>
      <c r="D32" s="40">
        <f>D29+D30+D31</f>
        <v>0</v>
      </c>
      <c r="G32" s="82"/>
      <c r="H32" s="82"/>
    </row>
    <row r="33" spans="1:8" ht="18" customHeight="1">
      <c r="A33" s="14" t="s">
        <v>103</v>
      </c>
      <c r="B33" s="15"/>
      <c r="C33" s="35"/>
      <c r="D33" s="41"/>
      <c r="G33" s="82"/>
      <c r="H33" s="82"/>
    </row>
    <row r="34" spans="1:8" ht="22.5" customHeight="1">
      <c r="A34" s="42" t="s">
        <v>104</v>
      </c>
      <c r="B34" s="43" t="s">
        <v>172</v>
      </c>
      <c r="C34" s="44"/>
      <c r="D34" s="45"/>
      <c r="G34" s="82"/>
      <c r="H34" s="82"/>
    </row>
    <row r="35" spans="1:8">
      <c r="D35" s="47"/>
    </row>
    <row r="36" spans="1:8">
      <c r="D36" s="47"/>
    </row>
    <row r="37" spans="1:8">
      <c r="D37" s="47"/>
    </row>
    <row r="38" spans="1:8">
      <c r="D38" s="6">
        <f>3300*1.1</f>
        <v>3630.0000000000005</v>
      </c>
    </row>
  </sheetData>
  <mergeCells count="8">
    <mergeCell ref="A1:D1"/>
    <mergeCell ref="G33:H33"/>
    <mergeCell ref="G34:H34"/>
    <mergeCell ref="A3:C3"/>
    <mergeCell ref="G29:H29"/>
    <mergeCell ref="G30:H30"/>
    <mergeCell ref="G31:H31"/>
    <mergeCell ref="G32:H32"/>
  </mergeCells>
  <phoneticPr fontId="1" type="noConversion"/>
  <printOptions horizontalCentered="1"/>
  <pageMargins left="0" right="0" top="1.18" bottom="0.39" header="0.67" footer="0.51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view="pageBreakPreview" zoomScale="85" zoomScaleNormal="100" zoomScaleSheetLayoutView="85" workbookViewId="0">
      <selection activeCell="A15" sqref="A1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s="73" customFormat="1" ht="42" customHeight="1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20" s="73" customFormat="1" ht="30" customHeight="1">
      <c r="A2" s="87" t="str">
        <f>원가계산!A2</f>
        <v xml:space="preserve"> 건 명 : 상주중앙초등학교 체육관 계단겸용 휠체어리프트 제작/설치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20" ht="30" customHeight="1">
      <c r="A3" s="88" t="s">
        <v>1</v>
      </c>
      <c r="B3" s="88" t="s">
        <v>2</v>
      </c>
      <c r="C3" s="88" t="s">
        <v>3</v>
      </c>
      <c r="D3" s="88" t="s">
        <v>4</v>
      </c>
      <c r="E3" s="88" t="s">
        <v>5</v>
      </c>
      <c r="F3" s="88"/>
      <c r="G3" s="88" t="s">
        <v>8</v>
      </c>
      <c r="H3" s="88"/>
      <c r="I3" s="88" t="s">
        <v>9</v>
      </c>
      <c r="J3" s="88"/>
      <c r="K3" s="88" t="s">
        <v>10</v>
      </c>
      <c r="L3" s="88"/>
      <c r="M3" s="88" t="s">
        <v>11</v>
      </c>
      <c r="N3" s="85" t="s">
        <v>12</v>
      </c>
      <c r="O3" s="85" t="s">
        <v>13</v>
      </c>
      <c r="P3" s="85" t="s">
        <v>14</v>
      </c>
      <c r="Q3" s="85" t="s">
        <v>15</v>
      </c>
      <c r="R3" s="85" t="s">
        <v>16</v>
      </c>
      <c r="S3" s="85" t="s">
        <v>17</v>
      </c>
      <c r="T3" s="85" t="s">
        <v>18</v>
      </c>
    </row>
    <row r="4" spans="1:20" ht="30" customHeight="1">
      <c r="A4" s="89"/>
      <c r="B4" s="89"/>
      <c r="C4" s="89"/>
      <c r="D4" s="89"/>
      <c r="E4" s="2" t="s">
        <v>6</v>
      </c>
      <c r="F4" s="2" t="s">
        <v>7</v>
      </c>
      <c r="G4" s="2" t="s">
        <v>6</v>
      </c>
      <c r="H4" s="2" t="s">
        <v>7</v>
      </c>
      <c r="I4" s="2" t="s">
        <v>6</v>
      </c>
      <c r="J4" s="2" t="s">
        <v>7</v>
      </c>
      <c r="K4" s="2" t="s">
        <v>6</v>
      </c>
      <c r="L4" s="2" t="s">
        <v>7</v>
      </c>
      <c r="M4" s="89"/>
      <c r="N4" s="85"/>
      <c r="O4" s="85"/>
      <c r="P4" s="85"/>
      <c r="Q4" s="85"/>
      <c r="R4" s="85"/>
      <c r="S4" s="85"/>
      <c r="T4" s="85"/>
    </row>
    <row r="5" spans="1:20" s="50" customFormat="1" ht="30" customHeight="1">
      <c r="A5" s="48" t="s">
        <v>170</v>
      </c>
      <c r="B5" s="48" t="s">
        <v>50</v>
      </c>
      <c r="C5" s="48" t="s">
        <v>50</v>
      </c>
      <c r="D5" s="48"/>
      <c r="E5" s="49"/>
      <c r="F5" s="49"/>
      <c r="G5" s="49"/>
      <c r="H5" s="49"/>
      <c r="I5" s="49"/>
      <c r="J5" s="49"/>
      <c r="K5" s="49"/>
      <c r="L5" s="49"/>
      <c r="M5" s="48" t="s">
        <v>50</v>
      </c>
      <c r="N5" s="50" t="s">
        <v>51</v>
      </c>
      <c r="O5" s="50" t="s">
        <v>50</v>
      </c>
      <c r="P5" s="50" t="s">
        <v>50</v>
      </c>
      <c r="Q5" s="50" t="s">
        <v>50</v>
      </c>
      <c r="R5" s="50">
        <v>1</v>
      </c>
      <c r="S5" s="50" t="s">
        <v>50</v>
      </c>
      <c r="T5" s="51"/>
    </row>
    <row r="6" spans="1:20" s="50" customFormat="1" ht="30" customHeight="1">
      <c r="A6" s="48" t="s">
        <v>105</v>
      </c>
      <c r="B6" s="48" t="s">
        <v>50</v>
      </c>
      <c r="C6" s="48" t="s">
        <v>50</v>
      </c>
      <c r="D6" s="48">
        <v>1</v>
      </c>
      <c r="E6" s="49">
        <f>F7</f>
        <v>0</v>
      </c>
      <c r="F6" s="49">
        <f>E6*D6</f>
        <v>0</v>
      </c>
      <c r="G6" s="49">
        <f>H7</f>
        <v>0</v>
      </c>
      <c r="H6" s="49">
        <f>G6*D6</f>
        <v>0</v>
      </c>
      <c r="I6" s="49">
        <f>J7</f>
        <v>0</v>
      </c>
      <c r="J6" s="49">
        <f>I6*D6</f>
        <v>0</v>
      </c>
      <c r="K6" s="49">
        <f>I6+G6+E6</f>
        <v>0</v>
      </c>
      <c r="L6" s="49">
        <f>F6+H6+J6</f>
        <v>0</v>
      </c>
      <c r="M6" s="48" t="s">
        <v>121</v>
      </c>
      <c r="N6" s="50" t="s">
        <v>52</v>
      </c>
      <c r="O6" s="50" t="s">
        <v>50</v>
      </c>
      <c r="P6" s="50" t="s">
        <v>51</v>
      </c>
      <c r="Q6" s="50" t="s">
        <v>50</v>
      </c>
      <c r="R6" s="50">
        <v>2</v>
      </c>
      <c r="S6" s="50" t="s">
        <v>50</v>
      </c>
      <c r="T6" s="51"/>
    </row>
    <row r="7" spans="1:20" ht="30" customHeight="1">
      <c r="A7" s="3" t="s">
        <v>106</v>
      </c>
      <c r="B7" s="3" t="s">
        <v>50</v>
      </c>
      <c r="C7" s="3" t="s">
        <v>50</v>
      </c>
      <c r="D7" s="3">
        <v>1</v>
      </c>
      <c r="E7" s="4"/>
      <c r="F7" s="4"/>
      <c r="G7" s="4"/>
      <c r="H7" s="4"/>
      <c r="I7" s="4"/>
      <c r="J7" s="4"/>
      <c r="K7" s="4"/>
      <c r="L7" s="4"/>
      <c r="M7" s="3" t="s">
        <v>50</v>
      </c>
      <c r="N7" t="s">
        <v>60</v>
      </c>
      <c r="O7" t="s">
        <v>50</v>
      </c>
      <c r="P7" t="s">
        <v>52</v>
      </c>
      <c r="Q7" t="s">
        <v>50</v>
      </c>
      <c r="R7">
        <v>3</v>
      </c>
      <c r="S7" t="s">
        <v>50</v>
      </c>
      <c r="T7" s="1"/>
    </row>
    <row r="8" spans="1:20" ht="30" customHeight="1">
      <c r="A8" s="3"/>
      <c r="B8" s="3"/>
      <c r="C8" s="3"/>
      <c r="D8" s="3"/>
      <c r="E8" s="4"/>
      <c r="F8" s="4"/>
      <c r="G8" s="4"/>
      <c r="H8" s="4"/>
      <c r="I8" s="4"/>
      <c r="J8" s="4"/>
      <c r="K8" s="4"/>
      <c r="L8" s="4"/>
      <c r="M8" s="3"/>
      <c r="T8" s="1"/>
    </row>
    <row r="9" spans="1:20" ht="30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T9" s="1"/>
    </row>
    <row r="10" spans="1:20" ht="30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T10" s="1"/>
    </row>
    <row r="11" spans="1:20" ht="3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T11" s="1"/>
    </row>
    <row r="12" spans="1:20" ht="30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T12" s="1"/>
    </row>
    <row r="13" spans="1:20" ht="30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T13" s="1"/>
    </row>
    <row r="14" spans="1:20" ht="30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T14" s="1"/>
    </row>
    <row r="15" spans="1:20" ht="30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T15" s="1"/>
    </row>
    <row r="16" spans="1:20" ht="30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T16" s="1"/>
    </row>
    <row r="17" spans="1:20" ht="30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T17" s="1"/>
    </row>
    <row r="18" spans="1:20" ht="30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T18" s="1"/>
    </row>
    <row r="19" spans="1:20" ht="30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T19" s="1"/>
    </row>
    <row r="20" spans="1:20" ht="30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T20" s="1"/>
    </row>
    <row r="21" spans="1:20" ht="30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T21" s="1"/>
    </row>
    <row r="22" spans="1:20" ht="30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T22" s="1"/>
    </row>
    <row r="23" spans="1:20" ht="3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T23" s="1"/>
    </row>
    <row r="24" spans="1:20" ht="30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T24" s="1"/>
    </row>
    <row r="25" spans="1:20" ht="3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T25" s="1"/>
    </row>
    <row r="26" spans="1:20" ht="3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T26" s="1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S3:S4"/>
    <mergeCell ref="T3:T4"/>
    <mergeCell ref="N3:N4"/>
    <mergeCell ref="O3:O4"/>
    <mergeCell ref="P3:P4"/>
    <mergeCell ref="Q3:Q4"/>
    <mergeCell ref="R3:R4"/>
  </mergeCells>
  <phoneticPr fontId="1" type="noConversion"/>
  <pageMargins left="0.59" right="0" top="0.39" bottom="0.39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43"/>
  <sheetViews>
    <sheetView tabSelected="1" view="pageBreakPreview" zoomScale="85" zoomScaleNormal="100" zoomScaleSheetLayoutView="85" workbookViewId="0">
      <selection activeCell="G19" sqref="G19:H19"/>
    </sheetView>
  </sheetViews>
  <sheetFormatPr defaultRowHeight="16.5"/>
  <cols>
    <col min="1" max="1" width="30.625" customWidth="1"/>
    <col min="2" max="2" width="28.87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24" customWidth="1"/>
  </cols>
  <sheetData>
    <row r="1" spans="1:50" s="73" customFormat="1" ht="34.5" customHeight="1">
      <c r="A1" s="86" t="s">
        <v>167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50" s="73" customFormat="1" ht="30" customHeight="1">
      <c r="A2" s="87" t="str">
        <f>공종별집계표!A2</f>
        <v xml:space="preserve"> 건 명 : 상주중앙초등학교 체육관 계단겸용 휠체어리프트 제작/설치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50" ht="30" customHeight="1">
      <c r="A3" s="90" t="s">
        <v>1</v>
      </c>
      <c r="B3" s="90" t="s">
        <v>2</v>
      </c>
      <c r="C3" s="90" t="s">
        <v>3</v>
      </c>
      <c r="D3" s="90" t="s">
        <v>4</v>
      </c>
      <c r="E3" s="90" t="s">
        <v>5</v>
      </c>
      <c r="F3" s="90"/>
      <c r="G3" s="90" t="s">
        <v>8</v>
      </c>
      <c r="H3" s="90"/>
      <c r="I3" s="90" t="s">
        <v>9</v>
      </c>
      <c r="J3" s="90"/>
      <c r="K3" s="90" t="s">
        <v>10</v>
      </c>
      <c r="L3" s="90"/>
      <c r="M3" s="90" t="s">
        <v>11</v>
      </c>
      <c r="N3" s="85" t="s">
        <v>19</v>
      </c>
      <c r="O3" s="85" t="s">
        <v>13</v>
      </c>
      <c r="P3" s="85" t="s">
        <v>20</v>
      </c>
      <c r="Q3" s="85" t="s">
        <v>12</v>
      </c>
      <c r="R3" s="85" t="s">
        <v>21</v>
      </c>
      <c r="S3" s="85" t="s">
        <v>22</v>
      </c>
      <c r="T3" s="85" t="s">
        <v>23</v>
      </c>
      <c r="U3" s="85" t="s">
        <v>24</v>
      </c>
      <c r="V3" s="85" t="s">
        <v>25</v>
      </c>
      <c r="W3" s="85" t="s">
        <v>26</v>
      </c>
      <c r="X3" s="85" t="s">
        <v>27</v>
      </c>
      <c r="Y3" s="85" t="s">
        <v>28</v>
      </c>
      <c r="Z3" s="85" t="s">
        <v>29</v>
      </c>
      <c r="AA3" s="85" t="s">
        <v>30</v>
      </c>
      <c r="AB3" s="85" t="s">
        <v>31</v>
      </c>
      <c r="AC3" s="85" t="s">
        <v>32</v>
      </c>
      <c r="AD3" s="85" t="s">
        <v>33</v>
      </c>
      <c r="AE3" s="85" t="s">
        <v>34</v>
      </c>
      <c r="AF3" s="85" t="s">
        <v>35</v>
      </c>
      <c r="AG3" s="85" t="s">
        <v>36</v>
      </c>
      <c r="AH3" s="85" t="s">
        <v>37</v>
      </c>
      <c r="AI3" s="85" t="s">
        <v>38</v>
      </c>
      <c r="AJ3" s="85" t="s">
        <v>39</v>
      </c>
      <c r="AK3" s="85" t="s">
        <v>40</v>
      </c>
      <c r="AL3" s="85" t="s">
        <v>41</v>
      </c>
      <c r="AM3" s="85" t="s">
        <v>42</v>
      </c>
      <c r="AN3" s="85" t="s">
        <v>43</v>
      </c>
      <c r="AO3" s="85" t="s">
        <v>44</v>
      </c>
      <c r="AP3" s="85" t="s">
        <v>45</v>
      </c>
      <c r="AQ3" s="85" t="s">
        <v>46</v>
      </c>
      <c r="AR3" s="85" t="s">
        <v>47</v>
      </c>
      <c r="AS3" s="85" t="s">
        <v>15</v>
      </c>
      <c r="AT3" s="85" t="s">
        <v>16</v>
      </c>
      <c r="AU3" s="85" t="s">
        <v>48</v>
      </c>
      <c r="AV3" s="85" t="s">
        <v>49</v>
      </c>
    </row>
    <row r="4" spans="1:50" ht="30" customHeight="1">
      <c r="A4" s="90"/>
      <c r="B4" s="90"/>
      <c r="C4" s="90"/>
      <c r="D4" s="90"/>
      <c r="E4" s="59" t="s">
        <v>6</v>
      </c>
      <c r="F4" s="59" t="s">
        <v>7</v>
      </c>
      <c r="G4" s="59" t="s">
        <v>6</v>
      </c>
      <c r="H4" s="59" t="s">
        <v>7</v>
      </c>
      <c r="I4" s="59" t="s">
        <v>6</v>
      </c>
      <c r="J4" s="59" t="s">
        <v>7</v>
      </c>
      <c r="K4" s="59" t="s">
        <v>6</v>
      </c>
      <c r="L4" s="59" t="s">
        <v>7</v>
      </c>
      <c r="M4" s="90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</row>
    <row r="5" spans="1:50" ht="30" customHeight="1">
      <c r="A5" s="3" t="s">
        <v>122</v>
      </c>
      <c r="B5" s="3"/>
      <c r="C5" s="52"/>
      <c r="D5" s="52"/>
      <c r="E5" s="3"/>
      <c r="F5" s="3"/>
      <c r="G5" s="3"/>
      <c r="H5" s="3"/>
      <c r="I5" s="3"/>
      <c r="J5" s="3"/>
      <c r="K5" s="3"/>
      <c r="L5" s="3"/>
      <c r="M5" s="3"/>
      <c r="Q5" t="s">
        <v>53</v>
      </c>
    </row>
    <row r="6" spans="1:50" ht="30" customHeight="1">
      <c r="A6" s="56" t="s">
        <v>107</v>
      </c>
      <c r="B6" s="56"/>
      <c r="C6" s="57"/>
      <c r="D6" s="57"/>
      <c r="E6" s="58"/>
      <c r="F6" s="58"/>
      <c r="G6" s="58"/>
      <c r="H6" s="58">
        <f>SUM(H7:H9)</f>
        <v>0</v>
      </c>
      <c r="I6" s="58"/>
      <c r="J6" s="58">
        <f>SUM(J7:J9)</f>
        <v>0</v>
      </c>
      <c r="K6" s="58">
        <f t="shared" ref="K6:K32" si="0">TRUNC(E6+G6+I6,0)</f>
        <v>0</v>
      </c>
      <c r="L6" s="58">
        <f>SUM(L7:L9)</f>
        <v>0</v>
      </c>
      <c r="M6" s="56" t="s">
        <v>50</v>
      </c>
      <c r="N6" t="s">
        <v>54</v>
      </c>
      <c r="O6" t="s">
        <v>50</v>
      </c>
      <c r="P6" t="s">
        <v>50</v>
      </c>
      <c r="Q6" t="s">
        <v>53</v>
      </c>
      <c r="R6" t="s">
        <v>55</v>
      </c>
      <c r="S6" t="s">
        <v>55</v>
      </c>
      <c r="T6" t="s">
        <v>56</v>
      </c>
      <c r="AR6" t="s">
        <v>50</v>
      </c>
      <c r="AS6" t="s">
        <v>50</v>
      </c>
      <c r="AU6" t="s">
        <v>57</v>
      </c>
      <c r="AV6">
        <v>4</v>
      </c>
    </row>
    <row r="7" spans="1:50" ht="30" customHeight="1">
      <c r="A7" s="3" t="s">
        <v>108</v>
      </c>
      <c r="B7" s="3"/>
      <c r="C7" s="52" t="s">
        <v>123</v>
      </c>
      <c r="D7" s="52">
        <v>1</v>
      </c>
      <c r="E7" s="5"/>
      <c r="F7" s="5"/>
      <c r="G7" s="5"/>
      <c r="H7" s="5">
        <f t="shared" ref="H7:H15" si="1">TRUNC(G7*D7,0)</f>
        <v>0</v>
      </c>
      <c r="I7" s="5"/>
      <c r="J7" s="5">
        <f t="shared" ref="J7:J13" si="2">TRUNC(I7*D7,0)</f>
        <v>0</v>
      </c>
      <c r="K7" s="5">
        <f t="shared" si="0"/>
        <v>0</v>
      </c>
      <c r="L7" s="5">
        <f t="shared" ref="L7:L42" si="3">TRUNC(F7+H7+J7,0)</f>
        <v>0</v>
      </c>
      <c r="M7" s="3"/>
    </row>
    <row r="8" spans="1:50" ht="30" customHeight="1">
      <c r="A8" s="3" t="s">
        <v>109</v>
      </c>
      <c r="B8" s="3"/>
      <c r="C8" s="52" t="s">
        <v>123</v>
      </c>
      <c r="D8" s="52">
        <v>1</v>
      </c>
      <c r="E8" s="5"/>
      <c r="F8" s="5"/>
      <c r="G8" s="5"/>
      <c r="H8" s="5">
        <f t="shared" si="1"/>
        <v>0</v>
      </c>
      <c r="I8" s="5"/>
      <c r="J8" s="5">
        <f t="shared" si="2"/>
        <v>0</v>
      </c>
      <c r="K8" s="5">
        <f t="shared" si="0"/>
        <v>0</v>
      </c>
      <c r="L8" s="5">
        <f t="shared" si="3"/>
        <v>0</v>
      </c>
      <c r="M8" s="3"/>
    </row>
    <row r="9" spans="1:50" ht="30" customHeight="1">
      <c r="A9" s="3" t="s">
        <v>110</v>
      </c>
      <c r="B9" s="3"/>
      <c r="C9" s="52" t="s">
        <v>123</v>
      </c>
      <c r="D9" s="52">
        <v>1</v>
      </c>
      <c r="E9" s="5"/>
      <c r="F9" s="5"/>
      <c r="G9" s="5"/>
      <c r="H9" s="5">
        <f t="shared" si="1"/>
        <v>0</v>
      </c>
      <c r="I9" s="5"/>
      <c r="J9" s="5">
        <f t="shared" si="2"/>
        <v>0</v>
      </c>
      <c r="K9" s="5">
        <f t="shared" si="0"/>
        <v>0</v>
      </c>
      <c r="L9" s="5">
        <f t="shared" si="3"/>
        <v>0</v>
      </c>
      <c r="M9" s="3"/>
    </row>
    <row r="10" spans="1:50" ht="30" customHeight="1">
      <c r="A10" s="60" t="s">
        <v>111</v>
      </c>
      <c r="B10" s="60"/>
      <c r="C10" s="61"/>
      <c r="D10" s="61"/>
      <c r="E10" s="62"/>
      <c r="F10" s="62">
        <f>SUM(F11:F15)</f>
        <v>0</v>
      </c>
      <c r="G10" s="62"/>
      <c r="H10" s="62">
        <f>SUM(H11:H15)</f>
        <v>0</v>
      </c>
      <c r="I10" s="62"/>
      <c r="J10" s="62">
        <f>SUM(J11:J15)</f>
        <v>0</v>
      </c>
      <c r="K10" s="62">
        <f t="shared" si="0"/>
        <v>0</v>
      </c>
      <c r="L10" s="62">
        <f>SUM(L11:L15)</f>
        <v>0</v>
      </c>
      <c r="M10" s="60"/>
      <c r="AX10" s="55"/>
    </row>
    <row r="11" spans="1:50" ht="30" customHeight="1">
      <c r="A11" s="3" t="s">
        <v>112</v>
      </c>
      <c r="B11" s="3"/>
      <c r="C11" s="52" t="s">
        <v>123</v>
      </c>
      <c r="D11" s="52">
        <v>1</v>
      </c>
      <c r="E11" s="5"/>
      <c r="F11" s="5"/>
      <c r="G11" s="3"/>
      <c r="H11" s="5">
        <f t="shared" si="1"/>
        <v>0</v>
      </c>
      <c r="I11" s="3"/>
      <c r="J11" s="5">
        <f t="shared" si="2"/>
        <v>0</v>
      </c>
      <c r="K11" s="5">
        <f t="shared" si="0"/>
        <v>0</v>
      </c>
      <c r="L11" s="5">
        <f t="shared" si="3"/>
        <v>0</v>
      </c>
      <c r="M11" s="3"/>
    </row>
    <row r="12" spans="1:50" ht="30" customHeight="1">
      <c r="A12" s="3" t="s">
        <v>113</v>
      </c>
      <c r="B12" s="3"/>
      <c r="C12" s="52" t="s">
        <v>123</v>
      </c>
      <c r="D12" s="52">
        <v>1</v>
      </c>
      <c r="E12" s="5"/>
      <c r="F12" s="5"/>
      <c r="G12" s="3"/>
      <c r="H12" s="5">
        <f t="shared" si="1"/>
        <v>0</v>
      </c>
      <c r="I12" s="3"/>
      <c r="J12" s="5">
        <f t="shared" si="2"/>
        <v>0</v>
      </c>
      <c r="K12" s="5">
        <f t="shared" si="0"/>
        <v>0</v>
      </c>
      <c r="L12" s="5">
        <f t="shared" si="3"/>
        <v>0</v>
      </c>
      <c r="M12" s="3"/>
    </row>
    <row r="13" spans="1:50" ht="30" customHeight="1">
      <c r="A13" s="3" t="s">
        <v>114</v>
      </c>
      <c r="B13" s="3"/>
      <c r="C13" s="52" t="s">
        <v>123</v>
      </c>
      <c r="D13" s="52">
        <v>4</v>
      </c>
      <c r="E13" s="5"/>
      <c r="F13" s="5"/>
      <c r="G13" s="3"/>
      <c r="H13" s="5">
        <f t="shared" si="1"/>
        <v>0</v>
      </c>
      <c r="I13" s="3"/>
      <c r="J13" s="5">
        <f t="shared" si="2"/>
        <v>0</v>
      </c>
      <c r="K13" s="5">
        <f t="shared" si="0"/>
        <v>0</v>
      </c>
      <c r="L13" s="5">
        <f t="shared" si="3"/>
        <v>0</v>
      </c>
      <c r="M13" s="3"/>
    </row>
    <row r="14" spans="1:50" ht="30" customHeight="1">
      <c r="A14" s="3" t="s">
        <v>115</v>
      </c>
      <c r="B14" s="3"/>
      <c r="C14" s="52" t="s">
        <v>123</v>
      </c>
      <c r="D14" s="52">
        <v>1</v>
      </c>
      <c r="E14" s="5"/>
      <c r="F14" s="5"/>
      <c r="G14" s="3"/>
      <c r="H14" s="5">
        <f t="shared" si="1"/>
        <v>0</v>
      </c>
      <c r="I14" s="3"/>
      <c r="J14" s="3"/>
      <c r="K14" s="5">
        <f t="shared" si="0"/>
        <v>0</v>
      </c>
      <c r="L14" s="5">
        <f t="shared" si="3"/>
        <v>0</v>
      </c>
      <c r="M14" s="3"/>
    </row>
    <row r="15" spans="1:50" ht="30" customHeight="1">
      <c r="A15" s="3" t="s">
        <v>116</v>
      </c>
      <c r="B15" s="3"/>
      <c r="C15" s="52" t="s">
        <v>123</v>
      </c>
      <c r="D15" s="52">
        <v>1</v>
      </c>
      <c r="E15" s="5"/>
      <c r="F15" s="5"/>
      <c r="G15" s="3"/>
      <c r="H15" s="3">
        <f t="shared" si="1"/>
        <v>0</v>
      </c>
      <c r="I15" s="3"/>
      <c r="J15" s="3"/>
      <c r="K15" s="5">
        <f t="shared" si="0"/>
        <v>0</v>
      </c>
      <c r="L15" s="5">
        <f t="shared" si="3"/>
        <v>0</v>
      </c>
      <c r="M15" s="3"/>
    </row>
    <row r="16" spans="1:50" ht="30" customHeight="1">
      <c r="A16" s="66" t="s">
        <v>117</v>
      </c>
      <c r="B16" s="66"/>
      <c r="C16" s="67"/>
      <c r="D16" s="67"/>
      <c r="E16" s="68"/>
      <c r="F16" s="68">
        <f>SUM(F17:F19)</f>
        <v>0</v>
      </c>
      <c r="G16" s="66"/>
      <c r="H16" s="68">
        <f>SUM(H17:H19)</f>
        <v>0</v>
      </c>
      <c r="I16" s="66"/>
      <c r="J16" s="68">
        <f>SUM(J17:J19)</f>
        <v>0</v>
      </c>
      <c r="K16" s="68">
        <f t="shared" si="0"/>
        <v>0</v>
      </c>
      <c r="L16" s="68">
        <f>SUM(L17:L19)</f>
        <v>0</v>
      </c>
      <c r="M16" s="66"/>
      <c r="AX16" s="55"/>
    </row>
    <row r="17" spans="1:50" ht="30" customHeight="1">
      <c r="A17" s="3" t="s">
        <v>118</v>
      </c>
      <c r="B17" s="3"/>
      <c r="C17" s="52" t="s">
        <v>124</v>
      </c>
      <c r="D17" s="52">
        <v>2</v>
      </c>
      <c r="E17" s="5"/>
      <c r="F17" s="5"/>
      <c r="G17" s="3"/>
      <c r="H17" s="3"/>
      <c r="I17" s="3"/>
      <c r="J17" s="3"/>
      <c r="K17" s="5">
        <f t="shared" si="0"/>
        <v>0</v>
      </c>
      <c r="L17" s="5">
        <f t="shared" si="3"/>
        <v>0</v>
      </c>
      <c r="M17" s="3"/>
    </row>
    <row r="18" spans="1:50" ht="30" customHeight="1">
      <c r="A18" s="3" t="s">
        <v>119</v>
      </c>
      <c r="B18" s="3"/>
      <c r="C18" s="52" t="s">
        <v>124</v>
      </c>
      <c r="D18" s="52">
        <v>1</v>
      </c>
      <c r="E18" s="5"/>
      <c r="F18" s="5"/>
      <c r="G18" s="3"/>
      <c r="H18" s="3"/>
      <c r="I18" s="3"/>
      <c r="J18" s="3"/>
      <c r="K18" s="5">
        <f t="shared" si="0"/>
        <v>0</v>
      </c>
      <c r="L18" s="5">
        <f t="shared" si="3"/>
        <v>0</v>
      </c>
      <c r="M18" s="3"/>
      <c r="AX18" s="55"/>
    </row>
    <row r="19" spans="1:50" ht="30" customHeight="1">
      <c r="A19" s="3" t="s">
        <v>120</v>
      </c>
      <c r="B19" s="3" t="s">
        <v>149</v>
      </c>
      <c r="C19" s="52" t="s">
        <v>125</v>
      </c>
      <c r="D19" s="52">
        <v>7</v>
      </c>
      <c r="E19" s="3"/>
      <c r="F19" s="3"/>
      <c r="G19" s="5"/>
      <c r="H19" s="5"/>
      <c r="I19" s="3"/>
      <c r="J19" s="3"/>
      <c r="K19" s="5">
        <f>TRUNC(E19+G19+I19,0)</f>
        <v>0</v>
      </c>
      <c r="L19" s="5">
        <f>TRUNC(F19+H19+J19,0)</f>
        <v>0</v>
      </c>
      <c r="M19" s="3"/>
      <c r="AX19" s="55"/>
    </row>
    <row r="20" spans="1:50" ht="30" customHeight="1">
      <c r="A20" s="63" t="s">
        <v>171</v>
      </c>
      <c r="B20" s="63"/>
      <c r="C20" s="64"/>
      <c r="D20" s="64"/>
      <c r="E20" s="65"/>
      <c r="F20" s="65">
        <f>SUM(F21:F32)</f>
        <v>0</v>
      </c>
      <c r="G20" s="63"/>
      <c r="H20" s="65">
        <f>SUM(H21:H32)</f>
        <v>0</v>
      </c>
      <c r="I20" s="63"/>
      <c r="J20" s="65">
        <f>SUM(J21:J32)</f>
        <v>0</v>
      </c>
      <c r="K20" s="65">
        <f t="shared" si="0"/>
        <v>0</v>
      </c>
      <c r="L20" s="65">
        <f>SUM(L21:L32)</f>
        <v>0</v>
      </c>
      <c r="M20" s="63"/>
    </row>
    <row r="21" spans="1:50" ht="30" customHeight="1">
      <c r="A21" s="3" t="s">
        <v>128</v>
      </c>
      <c r="B21" s="3" t="s">
        <v>129</v>
      </c>
      <c r="C21" s="52" t="s">
        <v>127</v>
      </c>
      <c r="D21" s="52">
        <v>100</v>
      </c>
      <c r="E21" s="3"/>
      <c r="F21" s="54"/>
      <c r="G21" s="5"/>
      <c r="H21" s="5"/>
      <c r="I21" s="3"/>
      <c r="J21" s="3"/>
      <c r="K21" s="5">
        <f t="shared" si="0"/>
        <v>0</v>
      </c>
      <c r="L21" s="5">
        <f t="shared" si="3"/>
        <v>0</v>
      </c>
      <c r="M21" s="3"/>
    </row>
    <row r="22" spans="1:50" ht="30" customHeight="1">
      <c r="A22" s="3" t="s">
        <v>130</v>
      </c>
      <c r="B22" s="3" t="s">
        <v>131</v>
      </c>
      <c r="C22" s="52" t="s">
        <v>132</v>
      </c>
      <c r="D22" s="52">
        <v>100</v>
      </c>
      <c r="E22" s="3"/>
      <c r="F22" s="54"/>
      <c r="G22" s="5"/>
      <c r="H22" s="5"/>
      <c r="I22" s="3"/>
      <c r="J22" s="3"/>
      <c r="K22" s="5">
        <f t="shared" si="0"/>
        <v>0</v>
      </c>
      <c r="L22" s="5">
        <f t="shared" si="3"/>
        <v>0</v>
      </c>
      <c r="M22" s="3"/>
    </row>
    <row r="23" spans="1:50" ht="30" customHeight="1">
      <c r="A23" s="3" t="s">
        <v>133</v>
      </c>
      <c r="B23" s="3" t="s">
        <v>134</v>
      </c>
      <c r="C23" s="52" t="s">
        <v>132</v>
      </c>
      <c r="D23" s="52">
        <v>60</v>
      </c>
      <c r="E23" s="3"/>
      <c r="F23" s="54"/>
      <c r="G23" s="5"/>
      <c r="H23" s="5"/>
      <c r="I23" s="3"/>
      <c r="J23" s="3"/>
      <c r="K23" s="5">
        <f t="shared" si="0"/>
        <v>0</v>
      </c>
      <c r="L23" s="5">
        <f t="shared" si="3"/>
        <v>0</v>
      </c>
      <c r="M23" s="3"/>
    </row>
    <row r="24" spans="1:50" ht="30" customHeight="1">
      <c r="A24" s="3" t="s">
        <v>137</v>
      </c>
      <c r="B24" s="3" t="s">
        <v>141</v>
      </c>
      <c r="C24" s="52" t="s">
        <v>142</v>
      </c>
      <c r="D24" s="52">
        <v>20</v>
      </c>
      <c r="E24" s="3"/>
      <c r="F24" s="54"/>
      <c r="G24" s="5">
        <v>0</v>
      </c>
      <c r="H24" s="5">
        <v>0</v>
      </c>
      <c r="I24" s="3"/>
      <c r="J24" s="3"/>
      <c r="K24" s="5">
        <f t="shared" si="0"/>
        <v>0</v>
      </c>
      <c r="L24" s="5">
        <f t="shared" si="3"/>
        <v>0</v>
      </c>
      <c r="M24" s="3"/>
    </row>
    <row r="25" spans="1:50" ht="30" customHeight="1">
      <c r="A25" s="3" t="s">
        <v>138</v>
      </c>
      <c r="B25" s="3" t="s">
        <v>143</v>
      </c>
      <c r="C25" s="52" t="s">
        <v>142</v>
      </c>
      <c r="D25" s="52">
        <v>11</v>
      </c>
      <c r="E25" s="3"/>
      <c r="F25" s="54"/>
      <c r="G25" s="5">
        <v>0</v>
      </c>
      <c r="H25" s="5">
        <v>0</v>
      </c>
      <c r="I25" s="3"/>
      <c r="J25" s="3"/>
      <c r="K25" s="5">
        <f t="shared" si="0"/>
        <v>0</v>
      </c>
      <c r="L25" s="5">
        <f t="shared" si="3"/>
        <v>0</v>
      </c>
      <c r="M25" s="3"/>
    </row>
    <row r="26" spans="1:50" ht="30" customHeight="1">
      <c r="A26" s="3" t="s">
        <v>138</v>
      </c>
      <c r="B26" s="3" t="s">
        <v>144</v>
      </c>
      <c r="C26" s="52" t="s">
        <v>142</v>
      </c>
      <c r="D26" s="52">
        <v>2</v>
      </c>
      <c r="E26" s="3"/>
      <c r="F26" s="54"/>
      <c r="G26" s="5">
        <v>0</v>
      </c>
      <c r="H26" s="5">
        <v>0</v>
      </c>
      <c r="I26" s="3"/>
      <c r="J26" s="3"/>
      <c r="K26" s="5">
        <f t="shared" si="0"/>
        <v>0</v>
      </c>
      <c r="L26" s="5">
        <f t="shared" si="3"/>
        <v>0</v>
      </c>
      <c r="M26" s="3"/>
    </row>
    <row r="27" spans="1:50" ht="30" customHeight="1">
      <c r="A27" s="3" t="s">
        <v>139</v>
      </c>
      <c r="B27" s="3" t="s">
        <v>143</v>
      </c>
      <c r="C27" s="52" t="s">
        <v>142</v>
      </c>
      <c r="D27" s="52">
        <v>4</v>
      </c>
      <c r="E27" s="3"/>
      <c r="F27" s="54"/>
      <c r="G27" s="5">
        <v>0</v>
      </c>
      <c r="H27" s="5">
        <v>0</v>
      </c>
      <c r="I27" s="3"/>
      <c r="J27" s="3"/>
      <c r="K27" s="5">
        <f t="shared" si="0"/>
        <v>0</v>
      </c>
      <c r="L27" s="5">
        <f t="shared" si="3"/>
        <v>0</v>
      </c>
      <c r="M27" s="3"/>
    </row>
    <row r="28" spans="1:50" ht="30" customHeight="1">
      <c r="A28" s="3" t="s">
        <v>140</v>
      </c>
      <c r="B28" s="3" t="s">
        <v>145</v>
      </c>
      <c r="C28" s="52" t="s">
        <v>142</v>
      </c>
      <c r="D28" s="52">
        <v>3</v>
      </c>
      <c r="E28" s="3"/>
      <c r="F28" s="54"/>
      <c r="G28" s="5">
        <v>0</v>
      </c>
      <c r="H28" s="5">
        <v>0</v>
      </c>
      <c r="I28" s="3"/>
      <c r="J28" s="3"/>
      <c r="K28" s="5">
        <f t="shared" si="0"/>
        <v>0</v>
      </c>
      <c r="L28" s="5">
        <f t="shared" si="3"/>
        <v>0</v>
      </c>
      <c r="M28" s="3"/>
    </row>
    <row r="29" spans="1:50" ht="30" customHeight="1">
      <c r="A29" s="3" t="s">
        <v>138</v>
      </c>
      <c r="B29" s="3" t="s">
        <v>146</v>
      </c>
      <c r="C29" s="52" t="s">
        <v>142</v>
      </c>
      <c r="D29" s="52">
        <v>20</v>
      </c>
      <c r="E29" s="3"/>
      <c r="F29" s="54"/>
      <c r="G29" s="5">
        <v>0</v>
      </c>
      <c r="H29" s="5">
        <v>0</v>
      </c>
      <c r="I29" s="3"/>
      <c r="J29" s="3"/>
      <c r="K29" s="5">
        <f t="shared" si="0"/>
        <v>0</v>
      </c>
      <c r="L29" s="5">
        <f t="shared" si="3"/>
        <v>0</v>
      </c>
      <c r="M29" s="3"/>
    </row>
    <row r="30" spans="1:50" ht="30" customHeight="1">
      <c r="A30" s="3" t="s">
        <v>147</v>
      </c>
      <c r="B30" s="3" t="s">
        <v>148</v>
      </c>
      <c r="C30" s="52" t="s">
        <v>132</v>
      </c>
      <c r="D30" s="52">
        <v>10</v>
      </c>
      <c r="E30" s="3"/>
      <c r="F30" s="54"/>
      <c r="G30" s="5">
        <v>0</v>
      </c>
      <c r="H30" s="5">
        <v>0</v>
      </c>
      <c r="I30" s="3"/>
      <c r="J30" s="3"/>
      <c r="K30" s="5">
        <f t="shared" si="0"/>
        <v>0</v>
      </c>
      <c r="L30" s="5">
        <f t="shared" si="3"/>
        <v>0</v>
      </c>
      <c r="M30" s="3"/>
    </row>
    <row r="31" spans="1:50" ht="30" customHeight="1">
      <c r="A31" s="3" t="s">
        <v>135</v>
      </c>
      <c r="B31" s="3" t="s">
        <v>126</v>
      </c>
      <c r="C31" s="52" t="s">
        <v>125</v>
      </c>
      <c r="D31" s="52">
        <v>4</v>
      </c>
      <c r="E31" s="53"/>
      <c r="F31" s="54"/>
      <c r="G31" s="5"/>
      <c r="H31" s="5"/>
      <c r="I31" s="54"/>
      <c r="J31" s="54"/>
      <c r="K31" s="5">
        <f t="shared" si="0"/>
        <v>0</v>
      </c>
      <c r="L31" s="5">
        <f t="shared" si="3"/>
        <v>0</v>
      </c>
      <c r="M31" s="3"/>
    </row>
    <row r="32" spans="1:50" ht="30" customHeight="1">
      <c r="A32" s="3" t="s">
        <v>136</v>
      </c>
      <c r="B32" s="3" t="s">
        <v>150</v>
      </c>
      <c r="C32" s="52" t="s">
        <v>125</v>
      </c>
      <c r="D32" s="52">
        <v>4</v>
      </c>
      <c r="E32" s="53"/>
      <c r="F32" s="54"/>
      <c r="G32" s="5"/>
      <c r="H32" s="5"/>
      <c r="I32" s="54"/>
      <c r="J32" s="54"/>
      <c r="K32" s="5">
        <f t="shared" si="0"/>
        <v>0</v>
      </c>
      <c r="L32" s="5">
        <f t="shared" si="3"/>
        <v>0</v>
      </c>
      <c r="M32" s="3"/>
    </row>
    <row r="33" spans="1:14" ht="30" customHeight="1">
      <c r="A33" s="60" t="s">
        <v>166</v>
      </c>
      <c r="B33" s="60"/>
      <c r="C33" s="61"/>
      <c r="D33" s="61"/>
      <c r="E33" s="62"/>
      <c r="F33" s="62">
        <f>SUM(F34:F42)</f>
        <v>0</v>
      </c>
      <c r="G33" s="60"/>
      <c r="H33" s="62">
        <f>SUM(H34:H42)</f>
        <v>0</v>
      </c>
      <c r="I33" s="60"/>
      <c r="J33" s="62">
        <f>SUM(J34:J42)</f>
        <v>0</v>
      </c>
      <c r="K33" s="62">
        <f t="shared" ref="K33:K42" si="4">TRUNC(E33+G33+I33,0)</f>
        <v>0</v>
      </c>
      <c r="L33" s="62">
        <f>SUM(L34:L42)</f>
        <v>0</v>
      </c>
      <c r="M33" s="60"/>
    </row>
    <row r="34" spans="1:14" ht="30" customHeight="1">
      <c r="A34" s="69" t="s">
        <v>151</v>
      </c>
      <c r="B34" s="70" t="s">
        <v>152</v>
      </c>
      <c r="C34" s="52" t="s">
        <v>123</v>
      </c>
      <c r="D34" s="52">
        <v>1</v>
      </c>
      <c r="E34" s="72"/>
      <c r="F34" s="54"/>
      <c r="G34" s="5"/>
      <c r="H34" s="5"/>
      <c r="I34" s="3"/>
      <c r="J34" s="3"/>
      <c r="K34" s="5">
        <f t="shared" si="4"/>
        <v>0</v>
      </c>
      <c r="L34" s="5">
        <f t="shared" si="3"/>
        <v>0</v>
      </c>
      <c r="M34" s="3"/>
    </row>
    <row r="35" spans="1:14" ht="30" customHeight="1">
      <c r="A35" s="69" t="s">
        <v>153</v>
      </c>
      <c r="B35" s="70" t="s">
        <v>154</v>
      </c>
      <c r="C35" s="52" t="s">
        <v>123</v>
      </c>
      <c r="D35" s="52">
        <v>1</v>
      </c>
      <c r="E35" s="72"/>
      <c r="F35" s="54"/>
      <c r="G35" s="5"/>
      <c r="H35" s="5"/>
      <c r="I35" s="3"/>
      <c r="J35" s="3"/>
      <c r="K35" s="5">
        <f t="shared" si="4"/>
        <v>0</v>
      </c>
      <c r="L35" s="5">
        <f t="shared" si="3"/>
        <v>0</v>
      </c>
      <c r="M35" s="3"/>
    </row>
    <row r="36" spans="1:14" ht="30" customHeight="1">
      <c r="A36" s="69" t="s">
        <v>155</v>
      </c>
      <c r="B36" s="70" t="s">
        <v>156</v>
      </c>
      <c r="C36" s="52" t="s">
        <v>123</v>
      </c>
      <c r="D36" s="52">
        <v>1</v>
      </c>
      <c r="E36" s="72"/>
      <c r="F36" s="54"/>
      <c r="G36" s="5"/>
      <c r="H36" s="5"/>
      <c r="I36" s="3"/>
      <c r="J36" s="3"/>
      <c r="K36" s="5">
        <f t="shared" si="4"/>
        <v>0</v>
      </c>
      <c r="L36" s="5">
        <f t="shared" si="3"/>
        <v>0</v>
      </c>
      <c r="M36" s="3"/>
    </row>
    <row r="37" spans="1:14" ht="30" customHeight="1">
      <c r="A37" s="69" t="s">
        <v>157</v>
      </c>
      <c r="B37" s="70" t="s">
        <v>158</v>
      </c>
      <c r="C37" s="52" t="s">
        <v>123</v>
      </c>
      <c r="D37" s="52">
        <v>1</v>
      </c>
      <c r="E37" s="72"/>
      <c r="F37" s="54"/>
      <c r="G37" s="5"/>
      <c r="H37" s="5"/>
      <c r="I37" s="3"/>
      <c r="J37" s="3"/>
      <c r="K37" s="5">
        <f t="shared" si="4"/>
        <v>0</v>
      </c>
      <c r="L37" s="5">
        <f t="shared" si="3"/>
        <v>0</v>
      </c>
      <c r="M37" s="3"/>
    </row>
    <row r="38" spans="1:14" ht="30" customHeight="1">
      <c r="A38" s="71" t="s">
        <v>159</v>
      </c>
      <c r="B38" s="70" t="s">
        <v>154</v>
      </c>
      <c r="C38" s="52" t="s">
        <v>123</v>
      </c>
      <c r="D38" s="52">
        <v>1</v>
      </c>
      <c r="E38" s="72"/>
      <c r="F38" s="54"/>
      <c r="G38" s="5"/>
      <c r="H38" s="5"/>
      <c r="I38" s="3"/>
      <c r="J38" s="3"/>
      <c r="K38" s="5">
        <f t="shared" si="4"/>
        <v>0</v>
      </c>
      <c r="L38" s="5">
        <f t="shared" si="3"/>
        <v>0</v>
      </c>
      <c r="M38" s="3"/>
    </row>
    <row r="39" spans="1:14" ht="30" customHeight="1">
      <c r="A39" s="69" t="s">
        <v>160</v>
      </c>
      <c r="B39" s="70" t="s">
        <v>156</v>
      </c>
      <c r="C39" s="52" t="s">
        <v>123</v>
      </c>
      <c r="D39" s="52">
        <v>1</v>
      </c>
      <c r="E39" s="72"/>
      <c r="F39" s="54"/>
      <c r="G39" s="5"/>
      <c r="H39" s="5"/>
      <c r="I39" s="3"/>
      <c r="J39" s="3"/>
      <c r="K39" s="5">
        <f t="shared" si="4"/>
        <v>0</v>
      </c>
      <c r="L39" s="5">
        <f t="shared" si="3"/>
        <v>0</v>
      </c>
      <c r="M39" s="3"/>
    </row>
    <row r="40" spans="1:14" ht="30" customHeight="1">
      <c r="A40" s="3" t="s">
        <v>161</v>
      </c>
      <c r="B40" s="3" t="s">
        <v>162</v>
      </c>
      <c r="C40" s="52" t="s">
        <v>125</v>
      </c>
      <c r="D40" s="52">
        <v>2</v>
      </c>
      <c r="E40" s="3"/>
      <c r="F40" s="54"/>
      <c r="G40" s="5"/>
      <c r="H40" s="5"/>
      <c r="I40" s="3"/>
      <c r="J40" s="3"/>
      <c r="K40" s="5">
        <f t="shared" si="4"/>
        <v>0</v>
      </c>
      <c r="L40" s="5">
        <f t="shared" si="3"/>
        <v>0</v>
      </c>
      <c r="M40" s="3"/>
    </row>
    <row r="41" spans="1:14" ht="30" customHeight="1">
      <c r="A41" s="3" t="s">
        <v>161</v>
      </c>
      <c r="B41" s="3" t="s">
        <v>165</v>
      </c>
      <c r="C41" s="52" t="s">
        <v>163</v>
      </c>
      <c r="D41" s="52">
        <v>2</v>
      </c>
      <c r="E41" s="53"/>
      <c r="F41" s="54"/>
      <c r="G41" s="54"/>
      <c r="H41" s="5"/>
      <c r="I41" s="54"/>
      <c r="J41" s="54"/>
      <c r="K41" s="5">
        <f t="shared" ref="K41" si="5">TRUNC(E41+G41+I41,0)</f>
        <v>0</v>
      </c>
      <c r="L41" s="5">
        <f t="shared" ref="L41" si="6">TRUNC(F41+H41+J41,0)</f>
        <v>0</v>
      </c>
      <c r="M41" s="3"/>
    </row>
    <row r="42" spans="1:14" ht="30" customHeight="1">
      <c r="A42" s="3" t="s">
        <v>161</v>
      </c>
      <c r="B42" s="3" t="s">
        <v>164</v>
      </c>
      <c r="C42" s="52" t="s">
        <v>125</v>
      </c>
      <c r="D42" s="52">
        <v>8</v>
      </c>
      <c r="E42" s="3"/>
      <c r="F42" s="54"/>
      <c r="G42" s="5"/>
      <c r="H42" s="5"/>
      <c r="I42" s="3"/>
      <c r="J42" s="3"/>
      <c r="K42" s="5">
        <f t="shared" si="4"/>
        <v>0</v>
      </c>
      <c r="L42" s="5">
        <f t="shared" si="3"/>
        <v>0</v>
      </c>
      <c r="M42" s="3"/>
    </row>
    <row r="43" spans="1:14" ht="30" customHeight="1">
      <c r="A43" s="3" t="s">
        <v>58</v>
      </c>
      <c r="B43" s="3"/>
      <c r="C43" s="52"/>
      <c r="D43" s="52"/>
      <c r="E43" s="53"/>
      <c r="F43" s="5">
        <f>SUM(F6+F10+F16+F20+F33)</f>
        <v>0</v>
      </c>
      <c r="G43" s="3"/>
      <c r="H43" s="5">
        <f>SUM(H6+H10+H16+H20+H33)</f>
        <v>0</v>
      </c>
      <c r="I43" s="3"/>
      <c r="J43" s="5">
        <f>SUM(J6:J42)</f>
        <v>0</v>
      </c>
      <c r="K43" s="5">
        <f>SUM(K6+K10+K16+K20+K33)</f>
        <v>0</v>
      </c>
      <c r="L43" s="5">
        <f>SUM(L6+L10+L16+L20+L33)</f>
        <v>0</v>
      </c>
      <c r="M43" s="3"/>
      <c r="N43" t="s">
        <v>59</v>
      </c>
    </row>
  </sheetData>
  <mergeCells count="46"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Y3:Y4"/>
    <mergeCell ref="Z3:Z4"/>
    <mergeCell ref="AA3:AA4"/>
    <mergeCell ref="AB3:AB4"/>
    <mergeCell ref="S3:S4"/>
    <mergeCell ref="T3:T4"/>
    <mergeCell ref="U3:U4"/>
    <mergeCell ref="V3:V4"/>
    <mergeCell ref="W3:W4"/>
    <mergeCell ref="AV3:AV4"/>
    <mergeCell ref="AM3:AM4"/>
    <mergeCell ref="AN3:AN4"/>
    <mergeCell ref="AO3:AO4"/>
    <mergeCell ref="AP3:AP4"/>
    <mergeCell ref="AQ3:AQ4"/>
    <mergeCell ref="A1:M1"/>
    <mergeCell ref="AR3:AR4"/>
    <mergeCell ref="AS3:AS4"/>
    <mergeCell ref="AT3:AT4"/>
    <mergeCell ref="AU3:AU4"/>
    <mergeCell ref="AH3:AH4"/>
    <mergeCell ref="AI3:AI4"/>
    <mergeCell ref="AJ3:AJ4"/>
    <mergeCell ref="AK3:AK4"/>
    <mergeCell ref="AL3:AL4"/>
    <mergeCell ref="AC3:AC4"/>
    <mergeCell ref="AD3:AD4"/>
    <mergeCell ref="AE3:AE4"/>
    <mergeCell ref="AF3:AF4"/>
    <mergeCell ref="AG3:AG4"/>
    <mergeCell ref="X3:X4"/>
  </mergeCells>
  <phoneticPr fontId="1" type="noConversion"/>
  <pageMargins left="0.59" right="0" top="0.39" bottom="0.39" header="0" footer="0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</vt:lpstr>
      <vt:lpstr>공종별집계표</vt:lpstr>
      <vt:lpstr>공종별내역서</vt:lpstr>
      <vt:lpstr>공종별내역서!Print_Area</vt:lpstr>
      <vt:lpstr>공종별집계표!Print_Area</vt:lpstr>
      <vt:lpstr>원가계산!Print_Area</vt:lpstr>
      <vt:lpstr>공종별내역서!Print_Titles</vt:lpstr>
      <vt:lpstr>공종별집계표!Print_Titles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dnguswjd</dc:creator>
  <cp:lastModifiedBy>sec</cp:lastModifiedBy>
  <cp:revision>3</cp:revision>
  <cp:lastPrinted>2019-01-14T08:14:04Z</cp:lastPrinted>
  <dcterms:created xsi:type="dcterms:W3CDTF">2018-10-25T09:12:34Z</dcterms:created>
  <dcterms:modified xsi:type="dcterms:W3CDTF">2019-03-21T01:52:30Z</dcterms:modified>
</cp:coreProperties>
</file>